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L Documents\e &amp; e history\eefconline\"/>
    </mc:Choice>
  </mc:AlternateContent>
  <xr:revisionPtr revIDLastSave="0" documentId="13_ncr:1_{F12E960A-E983-4370-BB90-8EE5095E995A}" xr6:coauthVersionLast="47" xr6:coauthVersionMax="47" xr10:uidLastSave="{00000000-0000-0000-0000-000000000000}"/>
  <bookViews>
    <workbookView xWindow="-108" yWindow="-108" windowWidth="23256" windowHeight="12456" xr2:uid="{A32BB08A-92F4-4972-BEC2-7CF694743F36}"/>
  </bookViews>
  <sheets>
    <sheet name="Analysis" sheetId="1" r:id="rId1"/>
  </sheets>
  <externalReferences>
    <externalReference r:id="rId2"/>
  </externalReferences>
  <definedNames>
    <definedName name="DateSummary" localSheetId="0">#REF!</definedName>
    <definedName name="DateSummary">#REF!</definedName>
    <definedName name="Results_by_Date" localSheetId="0">#REF!</definedName>
    <definedName name="Results_by_Date">#REF!</definedName>
    <definedName name="sample" localSheetId="0">Analysis!$A$3:$L$299</definedName>
    <definedName name="sample">#REF!</definedName>
    <definedName name="select" localSheetId="0">#REF!</definedName>
    <definedName name="sel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X13" i="1"/>
  <c r="U13" i="1"/>
  <c r="Y13" i="1" s="1"/>
  <c r="T13" i="1"/>
  <c r="V13" i="1" s="1"/>
  <c r="S13" i="1"/>
  <c r="R13" i="1"/>
  <c r="Q13" i="1"/>
  <c r="P13" i="1"/>
  <c r="W13" i="1" s="1"/>
  <c r="O13" i="1"/>
  <c r="X12" i="1"/>
  <c r="U12" i="1"/>
  <c r="Y12" i="1" s="1"/>
  <c r="T12" i="1"/>
  <c r="V12" i="1" s="1"/>
  <c r="S12" i="1"/>
  <c r="R12" i="1"/>
  <c r="Q12" i="1"/>
  <c r="P12" i="1"/>
  <c r="W12" i="1" s="1"/>
  <c r="O12" i="1"/>
  <c r="X11" i="1"/>
  <c r="V11" i="1"/>
  <c r="U11" i="1"/>
  <c r="Y11" i="1" s="1"/>
  <c r="T11" i="1"/>
  <c r="S11" i="1"/>
  <c r="R11" i="1"/>
  <c r="Q11" i="1"/>
  <c r="P11" i="1"/>
  <c r="W11" i="1" s="1"/>
  <c r="O11" i="1"/>
  <c r="Y10" i="1"/>
  <c r="V10" i="1"/>
  <c r="U10" i="1"/>
  <c r="T10" i="1"/>
  <c r="X10" i="1" s="1"/>
  <c r="S10" i="1"/>
  <c r="R10" i="1"/>
  <c r="Q10" i="1"/>
  <c r="P10" i="1"/>
  <c r="W10" i="1" s="1"/>
  <c r="O10" i="1"/>
  <c r="Y9" i="1"/>
  <c r="U9" i="1"/>
  <c r="T9" i="1"/>
  <c r="X9" i="1" s="1"/>
  <c r="S9" i="1"/>
  <c r="R9" i="1"/>
  <c r="Q9" i="1"/>
  <c r="P9" i="1"/>
  <c r="W9" i="1" s="1"/>
  <c r="O9" i="1"/>
  <c r="W8" i="1"/>
  <c r="U8" i="1"/>
  <c r="T8" i="1"/>
  <c r="X8" i="1" s="1"/>
  <c r="S8" i="1"/>
  <c r="R8" i="1"/>
  <c r="Q8" i="1"/>
  <c r="P8" i="1"/>
  <c r="O8" i="1"/>
  <c r="Y8" i="1" s="1"/>
  <c r="W7" i="1"/>
  <c r="U7" i="1"/>
  <c r="Y7" i="1" s="1"/>
  <c r="T7" i="1"/>
  <c r="V7" i="1" s="1"/>
  <c r="S7" i="1"/>
  <c r="R7" i="1"/>
  <c r="Q7" i="1"/>
  <c r="P7" i="1"/>
  <c r="O7" i="1"/>
  <c r="U6" i="1"/>
  <c r="Y6" i="1" s="1"/>
  <c r="T6" i="1"/>
  <c r="X6" i="1" s="1"/>
  <c r="S6" i="1"/>
  <c r="R6" i="1"/>
  <c r="Q6" i="1"/>
  <c r="P6" i="1"/>
  <c r="O6" i="1"/>
  <c r="O14" i="1" s="1"/>
  <c r="X5" i="1"/>
  <c r="U5" i="1"/>
  <c r="Y5" i="1" s="1"/>
  <c r="T5" i="1"/>
  <c r="V5" i="1" s="1"/>
  <c r="S5" i="1"/>
  <c r="R5" i="1"/>
  <c r="R14" i="1" s="1"/>
  <c r="Q5" i="1"/>
  <c r="P5" i="1"/>
  <c r="W5" i="1" s="1"/>
  <c r="O5" i="1"/>
  <c r="X4" i="1"/>
  <c r="U4" i="1"/>
  <c r="Y4" i="1" s="1"/>
  <c r="T4" i="1"/>
  <c r="V4" i="1" s="1"/>
  <c r="S4" i="1"/>
  <c r="R4" i="1"/>
  <c r="Q4" i="1"/>
  <c r="P4" i="1"/>
  <c r="W4" i="1" s="1"/>
  <c r="O4" i="1"/>
  <c r="X3" i="1"/>
  <c r="V3" i="1"/>
  <c r="U3" i="1"/>
  <c r="Y3" i="1" s="1"/>
  <c r="T3" i="1"/>
  <c r="T14" i="1" s="1"/>
  <c r="S3" i="1"/>
  <c r="S14" i="1" s="1"/>
  <c r="R3" i="1"/>
  <c r="Q3" i="1"/>
  <c r="Q14" i="1" s="1"/>
  <c r="P3" i="1"/>
  <c r="P14" i="1" s="1"/>
  <c r="O3" i="1"/>
  <c r="X14" i="1" l="1"/>
  <c r="V14" i="1"/>
  <c r="W14" i="1"/>
  <c r="Y14" i="1"/>
  <c r="X7" i="1"/>
  <c r="V8" i="1"/>
  <c r="W3" i="1"/>
  <c r="V6" i="1"/>
  <c r="V9" i="1"/>
  <c r="W6" i="1"/>
</calcChain>
</file>

<file path=xl/sharedStrings.xml><?xml version="1.0" encoding="utf-8"?>
<sst xmlns="http://schemas.openxmlformats.org/spreadsheetml/2006/main" count="217" uniqueCount="148">
  <si>
    <t>Epsom Date Summary</t>
  </si>
  <si>
    <t>Epsom Month Summary</t>
  </si>
  <si>
    <t>concat</t>
  </si>
  <si>
    <t>Pld</t>
  </si>
  <si>
    <t>W</t>
  </si>
  <si>
    <t>D</t>
  </si>
  <si>
    <t>L</t>
  </si>
  <si>
    <t>AB</t>
  </si>
  <si>
    <t>F</t>
  </si>
  <si>
    <t>A</t>
  </si>
  <si>
    <t>GD</t>
  </si>
  <si>
    <t>PPG</t>
  </si>
  <si>
    <t>gpg</t>
  </si>
  <si>
    <t>gpgc</t>
  </si>
  <si>
    <t>Ab</t>
  </si>
  <si>
    <t>ppg</t>
  </si>
  <si>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</si>
  <si>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</si>
  <si>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</si>
  <si>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</si>
  <si>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</si>
  <si>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</si>
  <si>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</si>
  <si>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</si>
  <si>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</si>
  <si>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</si>
  <si>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</si>
  <si>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Total</t>
  </si>
  <si>
    <t>297 out of 366 days played competitively in calendar year</t>
  </si>
  <si>
    <t>Days we have always scored (min 5 games pld)</t>
  </si>
  <si>
    <t>and days with no clean sheets</t>
  </si>
  <si>
    <t>always sc</t>
  </si>
  <si>
    <t>no cs</t>
  </si>
  <si>
    <t>Most Games Played</t>
  </si>
  <si>
    <t>Best Points per Game</t>
  </si>
  <si>
    <t>Jan 9th</t>
  </si>
  <si>
    <t>Jan 5th</t>
  </si>
  <si>
    <t>26th Dec</t>
  </si>
  <si>
    <t>(min 5 games)</t>
  </si>
  <si>
    <t>Feb 2nd</t>
  </si>
  <si>
    <t>Sept 15th</t>
  </si>
  <si>
    <t>27th Dec</t>
  </si>
  <si>
    <t>16th Feb</t>
  </si>
  <si>
    <t>Feb 8th</t>
  </si>
  <si>
    <t>Sept 21st</t>
  </si>
  <si>
    <t>25th Aug</t>
  </si>
  <si>
    <t>7th Oct</t>
  </si>
  <si>
    <t>Feb 15th</t>
  </si>
  <si>
    <t>Nov 16th</t>
  </si>
  <si>
    <t>22nd Apr</t>
  </si>
  <si>
    <t>14th Feb</t>
  </si>
  <si>
    <t>April 11th</t>
  </si>
  <si>
    <t>Nov 23rd</t>
  </si>
  <si>
    <t>12th Apr</t>
  </si>
  <si>
    <t>11th Apr</t>
  </si>
  <si>
    <t>Aug 14th</t>
  </si>
  <si>
    <t>Nov 29th</t>
  </si>
  <si>
    <t>23rd Apr</t>
  </si>
  <si>
    <t>10th May</t>
  </si>
  <si>
    <t>Aug 17th</t>
  </si>
  <si>
    <t>Dec 10th</t>
  </si>
  <si>
    <t>25th Apr</t>
  </si>
  <si>
    <t>2nd Dec</t>
  </si>
  <si>
    <t>Oct 7th</t>
  </si>
  <si>
    <t>Dec 25th</t>
  </si>
  <si>
    <t>30th Apr</t>
  </si>
  <si>
    <t>2nd Feb</t>
  </si>
  <si>
    <t>Nov 22nd</t>
  </si>
  <si>
    <t>Dec 28th</t>
  </si>
  <si>
    <t>28th Aug</t>
  </si>
  <si>
    <t>27th Sept</t>
  </si>
  <si>
    <t>Dec 8th</t>
  </si>
  <si>
    <t>Dec 30th</t>
  </si>
  <si>
    <t>Most Matches Won</t>
  </si>
  <si>
    <t>29th Dec</t>
  </si>
  <si>
    <t>Dec 21st</t>
  </si>
  <si>
    <t>Dec 31st</t>
  </si>
  <si>
    <t>16th Dec</t>
  </si>
  <si>
    <t>Dec 29th</t>
  </si>
  <si>
    <t>22nd Nov</t>
  </si>
  <si>
    <t>28th Nov</t>
  </si>
  <si>
    <t>7th Sept</t>
  </si>
  <si>
    <t>Worst Points per game</t>
  </si>
  <si>
    <t>Most Matches Lost</t>
  </si>
  <si>
    <t>29th Nov</t>
  </si>
  <si>
    <t>13th Dec</t>
  </si>
  <si>
    <t>6th Jan</t>
  </si>
  <si>
    <t>30th Aug</t>
  </si>
  <si>
    <t>31st Dec</t>
  </si>
  <si>
    <t>21st Apr</t>
  </si>
  <si>
    <t>5th May</t>
  </si>
  <si>
    <t>30th Nov</t>
  </si>
  <si>
    <t>24th Apr</t>
  </si>
  <si>
    <t>28th Oct</t>
  </si>
  <si>
    <t>16th Sept</t>
  </si>
  <si>
    <t>Most Matches Drawn</t>
  </si>
  <si>
    <t>21st Dec</t>
  </si>
  <si>
    <t>10th Oct</t>
  </si>
  <si>
    <t>Most games played without a win</t>
  </si>
  <si>
    <t>13th Sept</t>
  </si>
  <si>
    <t>11th May</t>
  </si>
  <si>
    <t>23rd Aug</t>
  </si>
  <si>
    <t>all other dates just played once</t>
  </si>
  <si>
    <t>27th Mar</t>
  </si>
  <si>
    <t>Most games played without a loss</t>
  </si>
  <si>
    <t>Best Goal Difference</t>
  </si>
  <si>
    <t>11th Aug</t>
  </si>
  <si>
    <t>15th May</t>
  </si>
  <si>
    <t>2nd Aug</t>
  </si>
  <si>
    <t>10th Nov</t>
  </si>
  <si>
    <t>4th Aug</t>
  </si>
  <si>
    <t>8th Aug</t>
  </si>
  <si>
    <t>Most games played without a draw</t>
  </si>
  <si>
    <t>19th Oct</t>
  </si>
  <si>
    <t>2nd May</t>
  </si>
  <si>
    <t>13th Apr</t>
  </si>
  <si>
    <t>Worst Goal Difference</t>
  </si>
  <si>
    <t>24th Sept</t>
  </si>
  <si>
    <t>24th Oct</t>
  </si>
  <si>
    <t>14th Mar</t>
  </si>
  <si>
    <t>31st Oct</t>
  </si>
  <si>
    <t>Most Goals Conceded</t>
  </si>
  <si>
    <t>29-Feb</t>
  </si>
  <si>
    <t>1st Dec</t>
  </si>
  <si>
    <t>20th Jan</t>
  </si>
  <si>
    <t>31st Aug</t>
  </si>
  <si>
    <t>Most Goals Scored</t>
  </si>
  <si>
    <t>4th Apr</t>
  </si>
  <si>
    <t>Most Goals conceded per game</t>
  </si>
  <si>
    <t>15th Aug</t>
  </si>
  <si>
    <t>26th Nov</t>
  </si>
  <si>
    <t>Most Goals scored per game</t>
  </si>
  <si>
    <t>15th Sept</t>
  </si>
  <si>
    <t>15th Nov</t>
  </si>
  <si>
    <t>12th Oct</t>
  </si>
  <si>
    <t>Least Goals Conceded</t>
  </si>
  <si>
    <t>19th Jan</t>
  </si>
  <si>
    <t>8th May</t>
  </si>
  <si>
    <t>14th Aug</t>
  </si>
  <si>
    <t>Least Goals scored</t>
  </si>
  <si>
    <t>6th Aug</t>
  </si>
  <si>
    <t>Least Goals conceded per game</t>
  </si>
  <si>
    <t>5th Feb</t>
  </si>
  <si>
    <t>Least Goals scored per game</t>
  </si>
  <si>
    <t>29th March</t>
  </si>
  <si>
    <t>13th Mar</t>
  </si>
  <si>
    <t>18th Mar</t>
  </si>
  <si>
    <t>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</si>
</sst>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name val="Lydian"/>
    </font>
    <font>
      <b/>
      <sz val="10"/>
      <color indexed="8"/>
      <name val="Arial"/>
      <family val="2"/>
    </font>
    <font>
      <b/>
      <sz val="10"/>
      <name val="Lydian"/>
      <family val="2"/>
    </font>
    <font>
      <b/>
      <sz val="10"/>
      <color indexed="10"/>
      <name val="Lydian"/>
      <family val="2"/>
    </font>
    <font>
      <b/>
      <sz val="10"/>
      <color indexed="12"/>
      <name val="Lydian"/>
    </font>
    <font>
      <sz val="10"/>
      <color indexed="10"/>
      <name val="Arial"/>
      <family val="2"/>
    </font>
    <font>
      <sz val="10"/>
      <color indexed="12"/>
      <name val="Lydian"/>
    </font>
    <font>
      <sz val="10"/>
      <name val="Lydian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3" fillId="0" borderId="0" xfId="1" applyFont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6" fontId="4" fillId="3" borderId="1" xfId="1" applyNumberFormat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2" fontId="6" fillId="2" borderId="2" xfId="1" applyNumberFormat="1" applyFont="1" applyFill="1" applyBorder="1" applyAlignment="1">
      <alignment horizontal="center"/>
    </xf>
    <xf numFmtId="2" fontId="6" fillId="2" borderId="3" xfId="1" applyNumberFormat="1" applyFont="1" applyFill="1" applyBorder="1" applyAlignment="1">
      <alignment horizontal="center"/>
    </xf>
    <xf numFmtId="0" fontId="7" fillId="2" borderId="4" xfId="1" applyFont="1" applyFill="1" applyBorder="1"/>
    <xf numFmtId="0" fontId="4" fillId="2" borderId="4" xfId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16" fontId="8" fillId="0" borderId="5" xfId="1" applyNumberFormat="1" applyFont="1" applyBorder="1" applyAlignment="1">
      <alignment horizontal="right" wrapText="1"/>
    </xf>
    <xf numFmtId="0" fontId="8" fillId="0" borderId="6" xfId="1" applyFont="1" applyBorder="1" applyAlignment="1">
      <alignment wrapText="1"/>
    </xf>
    <xf numFmtId="0" fontId="8" fillId="0" borderId="7" xfId="1" applyFont="1" applyBorder="1" applyAlignment="1">
      <alignment horizontal="right" wrapText="1"/>
    </xf>
    <xf numFmtId="2" fontId="6" fillId="0" borderId="6" xfId="1" applyNumberFormat="1" applyFont="1" applyBorder="1" applyAlignment="1">
      <alignment wrapText="1"/>
    </xf>
    <xf numFmtId="2" fontId="8" fillId="0" borderId="0" xfId="1" applyNumberFormat="1" applyFont="1" applyAlignment="1">
      <alignment wrapText="1"/>
    </xf>
    <xf numFmtId="2" fontId="8" fillId="0" borderId="8" xfId="1" applyNumberFormat="1" applyFont="1" applyBorder="1" applyAlignment="1">
      <alignment wrapText="1"/>
    </xf>
    <xf numFmtId="0" fontId="1" fillId="0" borderId="0" xfId="1"/>
    <xf numFmtId="0" fontId="7" fillId="2" borderId="9" xfId="1" applyFont="1" applyFill="1" applyBorder="1"/>
    <xf numFmtId="0" fontId="9" fillId="0" borderId="9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8" xfId="1" applyFont="1" applyBorder="1" applyAlignment="1">
      <alignment horizontal="center"/>
    </xf>
    <xf numFmtId="164" fontId="10" fillId="0" borderId="0" xfId="1" applyNumberFormat="1" applyFont="1" applyAlignment="1">
      <alignment horizontal="center"/>
    </xf>
    <xf numFmtId="2" fontId="8" fillId="0" borderId="10" xfId="1" applyNumberFormat="1" applyFont="1" applyBorder="1" applyAlignment="1">
      <alignment horizontal="center" wrapText="1"/>
    </xf>
    <xf numFmtId="2" fontId="8" fillId="0" borderId="11" xfId="1" applyNumberFormat="1" applyFont="1" applyBorder="1" applyAlignment="1">
      <alignment horizontal="center" wrapText="1"/>
    </xf>
    <xf numFmtId="0" fontId="8" fillId="0" borderId="0" xfId="1" applyFont="1" applyAlignment="1">
      <alignment wrapText="1"/>
    </xf>
    <xf numFmtId="2" fontId="6" fillId="0" borderId="0" xfId="1" applyNumberFormat="1" applyFont="1" applyAlignment="1">
      <alignment wrapText="1"/>
    </xf>
    <xf numFmtId="2" fontId="9" fillId="0" borderId="0" xfId="1" applyNumberFormat="1" applyFont="1" applyAlignment="1">
      <alignment horizontal="center"/>
    </xf>
    <xf numFmtId="2" fontId="9" fillId="0" borderId="8" xfId="1" applyNumberFormat="1" applyFont="1" applyBorder="1" applyAlignment="1">
      <alignment horizontal="center"/>
    </xf>
    <xf numFmtId="0" fontId="8" fillId="0" borderId="12" xfId="1" applyFont="1" applyBorder="1" applyAlignment="1">
      <alignment wrapText="1"/>
    </xf>
    <xf numFmtId="2" fontId="6" fillId="0" borderId="12" xfId="1" applyNumberFormat="1" applyFont="1" applyBorder="1" applyAlignment="1">
      <alignment wrapText="1"/>
    </xf>
    <xf numFmtId="0" fontId="9" fillId="0" borderId="4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2" fontId="9" fillId="0" borderId="3" xfId="1" applyNumberFormat="1" applyFont="1" applyBorder="1" applyAlignment="1">
      <alignment horizontal="center"/>
    </xf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1" fillId="5" borderId="0" xfId="1" applyFont="1" applyFill="1"/>
    <xf numFmtId="0" fontId="1" fillId="5" borderId="0" xfId="1" applyFill="1"/>
    <xf numFmtId="0" fontId="9" fillId="5" borderId="0" xfId="1" applyFont="1" applyFill="1"/>
    <xf numFmtId="0" fontId="13" fillId="5" borderId="0" xfId="1" applyFont="1" applyFill="1"/>
    <xf numFmtId="0" fontId="8" fillId="0" borderId="0" xfId="1" applyFont="1"/>
    <xf numFmtId="0" fontId="11" fillId="5" borderId="0" xfId="1" applyFont="1" applyFill="1" applyAlignment="1">
      <alignment horizontal="center"/>
    </xf>
    <xf numFmtId="0" fontId="14" fillId="5" borderId="0" xfId="1" applyFont="1" applyFill="1"/>
    <xf numFmtId="2" fontId="9" fillId="5" borderId="0" xfId="1" applyNumberFormat="1" applyFont="1" applyFill="1"/>
    <xf numFmtId="0" fontId="7" fillId="5" borderId="0" xfId="1" applyFont="1" applyFill="1" applyAlignment="1">
      <alignment horizontal="center"/>
    </xf>
    <xf numFmtId="0" fontId="3" fillId="5" borderId="0" xfId="1" applyFont="1" applyFill="1"/>
    <xf numFmtId="2" fontId="3" fillId="5" borderId="0" xfId="1" applyNumberFormat="1" applyFont="1" applyFill="1"/>
    <xf numFmtId="0" fontId="7" fillId="5" borderId="0" xfId="1" applyFont="1" applyFill="1"/>
    <xf numFmtId="0" fontId="4" fillId="5" borderId="0" xfId="1" applyFont="1" applyFill="1"/>
    <xf numFmtId="16" fontId="8" fillId="0" borderId="13" xfId="1" applyNumberFormat="1" applyFont="1" applyBorder="1" applyAlignment="1">
      <alignment horizontal="right" wrapText="1"/>
    </xf>
    <xf numFmtId="0" fontId="8" fillId="0" borderId="14" xfId="1" applyFont="1" applyBorder="1" applyAlignment="1">
      <alignment horizontal="right" wrapText="1"/>
    </xf>
    <xf numFmtId="2" fontId="3" fillId="0" borderId="0" xfId="1" applyNumberFormat="1" applyFont="1"/>
    <xf numFmtId="16" fontId="4" fillId="0" borderId="1" xfId="1" applyNumberFormat="1" applyFont="1" applyBorder="1" applyAlignment="1">
      <alignment horizontal="right" wrapText="1"/>
    </xf>
    <xf numFmtId="0" fontId="4" fillId="0" borderId="2" xfId="1" applyFont="1" applyBorder="1" applyAlignment="1">
      <alignment wrapText="1"/>
    </xf>
    <xf numFmtId="0" fontId="4" fillId="0" borderId="2" xfId="1" applyFont="1" applyBorder="1" applyAlignment="1">
      <alignment horizontal="right" wrapText="1"/>
    </xf>
    <xf numFmtId="2" fontId="15" fillId="0" borderId="2" xfId="1" applyNumberFormat="1" applyFont="1" applyBorder="1" applyAlignment="1">
      <alignment wrapText="1"/>
    </xf>
    <xf numFmtId="2" fontId="8" fillId="0" borderId="2" xfId="1" applyNumberFormat="1" applyFont="1" applyBorder="1" applyAlignment="1">
      <alignment wrapText="1"/>
    </xf>
    <xf numFmtId="2" fontId="8" fillId="0" borderId="3" xfId="1" applyNumberFormat="1" applyFont="1" applyBorder="1" applyAlignment="1">
      <alignment wrapText="1"/>
    </xf>
    <xf numFmtId="16" fontId="1" fillId="0" borderId="0" xfId="1" applyNumberFormat="1"/>
  </cellXfs>
  <cellStyles count="2">
    <cellStyle name="Normal" xfId="0" builtinId="0"/>
    <cellStyle name="Normal 2" xfId="1" xr:uid="{DE8E9A20-5324-45A8-B442-AFF979F1F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L%20Documents\e%20&amp;%20e%20history\Results%20Summary.xlsx" TargetMode="External"/><Relationship Id="rId1" Type="http://schemas.openxmlformats.org/officeDocument/2006/relationships/externalLinkPath" Target="/RL%20Documents/e%20&amp;%20e%20history/Result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rst"/>
      <sheetName val="Res"/>
      <sheetName val="3rds"/>
      <sheetName val="Youth"/>
      <sheetName val="1918-24"/>
      <sheetName val="ET"/>
      <sheetName val="ETRes"/>
      <sheetName val="E &amp; S"/>
      <sheetName val="By Day"/>
      <sheetName val="Analysis"/>
      <sheetName val="o.g."/>
      <sheetName val="HTs"/>
      <sheetName val="HT Scorers"/>
      <sheetName val="Red"/>
      <sheetName val="Red Players"/>
      <sheetName val="WL Graph"/>
      <sheetName val="Alpha"/>
      <sheetName val="Played - All"/>
      <sheetName val="PPG"/>
      <sheetName val="PPG min5"/>
      <sheetName val="50 goals"/>
      <sheetName val="win rate"/>
      <sheetName val="WESTANDARO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5124-7F82-4295-8666-681CC5536EEB}">
  <sheetPr>
    <pageSetUpPr fitToPage="1"/>
  </sheetPr>
  <dimension ref="A1:Y300"/>
  <sheetViews>
    <sheetView tabSelected="1" zoomScaleNormal="100" workbookViewId="0">
      <pane ySplit="2" topLeftCell="A3" activePane="bottomLeft" state="frozen"/>
      <selection activeCell="D2071" sqref="D2071"/>
      <selection pane="bottomLeft"/>
    </sheetView>
  </sheetViews>
  <sheetFormatPr defaultColWidth="9.109375" defaultRowHeight="13.2"/>
  <cols>
    <col min="1" max="1" width="8.44140625" style="68" customWidth="1"/>
    <col min="2" max="8" width="6.44140625" style="24" bestFit="1" customWidth="1"/>
    <col min="9" max="9" width="5.109375" style="24" bestFit="1" customWidth="1"/>
    <col min="10" max="10" width="6.33203125" style="24" customWidth="1"/>
    <col min="11" max="12" width="5.109375" style="24" customWidth="1"/>
    <col min="13" max="13" width="2.5546875" style="24" customWidth="1"/>
    <col min="14" max="14" width="10.109375" style="24" customWidth="1"/>
    <col min="15" max="15" width="9.6640625" style="24" customWidth="1"/>
    <col min="16" max="25" width="7.6640625" style="24" customWidth="1"/>
    <col min="26" max="16384" width="9.109375" style="24"/>
  </cols>
  <sheetData>
    <row r="1" spans="1:25" s="4" customFormat="1" ht="15.6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N1" s="5" t="s">
        <v>1</v>
      </c>
      <c r="O1" s="6"/>
      <c r="P1" s="6"/>
      <c r="Q1" s="6"/>
      <c r="R1" s="6"/>
      <c r="S1" s="6"/>
      <c r="T1" s="6"/>
      <c r="U1" s="6"/>
      <c r="V1" s="6"/>
      <c r="W1" s="6"/>
      <c r="X1" s="6"/>
      <c r="Y1" s="7"/>
    </row>
    <row r="2" spans="1:25" s="4" customFormat="1" ht="13.8" thickBot="1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10" t="s">
        <v>10</v>
      </c>
      <c r="J2" s="11" t="s">
        <v>11</v>
      </c>
      <c r="K2" s="12" t="s">
        <v>12</v>
      </c>
      <c r="L2" s="13" t="s">
        <v>13</v>
      </c>
      <c r="N2" s="14"/>
      <c r="O2" s="15" t="s">
        <v>3</v>
      </c>
      <c r="P2" s="16" t="s">
        <v>4</v>
      </c>
      <c r="Q2" s="16" t="s">
        <v>5</v>
      </c>
      <c r="R2" s="16" t="s">
        <v>6</v>
      </c>
      <c r="S2" s="17" t="s">
        <v>14</v>
      </c>
      <c r="T2" s="16" t="s">
        <v>8</v>
      </c>
      <c r="U2" s="16" t="s">
        <v>9</v>
      </c>
      <c r="V2" s="12" t="s">
        <v>10</v>
      </c>
      <c r="W2" s="12" t="s">
        <v>15</v>
      </c>
      <c r="X2" s="12" t="s">
        <v>12</v>
      </c>
      <c r="Y2" s="13" t="s">
        <v>13</v>
      </c>
    </row>
    <row r="3" spans="1:25" collapsed="1">
      <c r="A3" s="18">
        <v>44927</v>
      </c>
      <c r="B3" s="19">
        <v>11</v>
      </c>
      <c r="C3" s="20">
        <v>6</v>
      </c>
      <c r="D3" s="20">
        <v>0</v>
      </c>
      <c r="E3" s="20">
        <v>5</v>
      </c>
      <c r="F3" s="20">
        <v>0</v>
      </c>
      <c r="G3" s="20">
        <v>26</v>
      </c>
      <c r="H3" s="20">
        <v>21</v>
      </c>
      <c r="I3" s="19">
        <v>5</v>
      </c>
      <c r="J3" s="21">
        <v>1.6363636363636365</v>
      </c>
      <c r="K3" s="22">
        <v>2.3636363636363638</v>
      </c>
      <c r="L3" s="23">
        <v>1.9090909090909092</v>
      </c>
      <c r="N3" s="25" t="s">
        <v>16</v>
      </c>
      <c r="O3" s="26">
        <f>SUM(B3:B33)</f>
        <v>402</v>
      </c>
      <c r="P3" s="27">
        <f t="shared" ref="P3:U3" si="0">SUM(C3:C33)</f>
        <v>170</v>
      </c>
      <c r="Q3" s="27">
        <f t="shared" si="0"/>
        <v>57</v>
      </c>
      <c r="R3" s="27">
        <f t="shared" si="0"/>
        <v>173</v>
      </c>
      <c r="S3" s="28">
        <f t="shared" si="0"/>
        <v>2</v>
      </c>
      <c r="T3" s="27">
        <f t="shared" si="0"/>
        <v>786</v>
      </c>
      <c r="U3" s="27">
        <f t="shared" si="0"/>
        <v>790</v>
      </c>
      <c r="V3" s="27">
        <f t="shared" ref="V3:V14" si="1">T3-U3</f>
        <v>-4</v>
      </c>
      <c r="W3" s="29">
        <f>((P3*3)+Q3)/(O3-S3)</f>
        <v>1.4175</v>
      </c>
      <c r="X3" s="30">
        <f t="shared" ref="X3:X14" si="2">T3/O3</f>
        <v>1.955223880597015</v>
      </c>
      <c r="Y3" s="31">
        <f t="shared" ref="Y3:Y14" si="3">U3/O3</f>
        <v>1.9651741293532339</v>
      </c>
    </row>
    <row r="4" spans="1:25" collapsed="1">
      <c r="A4" s="18">
        <v>44928</v>
      </c>
      <c r="B4" s="32">
        <v>14</v>
      </c>
      <c r="C4" s="20">
        <v>5</v>
      </c>
      <c r="D4" s="20">
        <v>5</v>
      </c>
      <c r="E4" s="20">
        <v>3</v>
      </c>
      <c r="F4" s="20">
        <v>1</v>
      </c>
      <c r="G4" s="20">
        <v>29</v>
      </c>
      <c r="H4" s="20">
        <v>19</v>
      </c>
      <c r="I4" s="32">
        <v>10</v>
      </c>
      <c r="J4" s="33">
        <v>1.5384615384615385</v>
      </c>
      <c r="K4" s="22">
        <v>2.0714285714285716</v>
      </c>
      <c r="L4" s="23">
        <v>1.3571428571428572</v>
      </c>
      <c r="N4" s="25" t="s">
        <v>17</v>
      </c>
      <c r="O4" s="26">
        <f t="shared" ref="O4:U4" si="4">SUM(B34:B62)</f>
        <v>401</v>
      </c>
      <c r="P4" s="27">
        <f t="shared" si="4"/>
        <v>183</v>
      </c>
      <c r="Q4" s="27">
        <f t="shared" si="4"/>
        <v>66</v>
      </c>
      <c r="R4" s="27">
        <f t="shared" si="4"/>
        <v>152</v>
      </c>
      <c r="S4" s="28">
        <f t="shared" si="4"/>
        <v>0</v>
      </c>
      <c r="T4" s="27">
        <f t="shared" si="4"/>
        <v>779</v>
      </c>
      <c r="U4" s="27">
        <f t="shared" si="4"/>
        <v>687</v>
      </c>
      <c r="V4" s="27">
        <f t="shared" si="1"/>
        <v>92</v>
      </c>
      <c r="W4" s="29">
        <f t="shared" ref="W4:W14" si="5">((P4*3)+Q4)/(O4-S4)</f>
        <v>1.5336658354114714</v>
      </c>
      <c r="X4" s="34">
        <f t="shared" si="2"/>
        <v>1.9426433915211969</v>
      </c>
      <c r="Y4" s="35">
        <f t="shared" si="3"/>
        <v>1.713216957605985</v>
      </c>
    </row>
    <row r="5" spans="1:25" collapsed="1">
      <c r="A5" s="18">
        <v>44929</v>
      </c>
      <c r="B5" s="32">
        <v>14</v>
      </c>
      <c r="C5" s="20">
        <v>4</v>
      </c>
      <c r="D5" s="20">
        <v>1</v>
      </c>
      <c r="E5" s="20">
        <v>9</v>
      </c>
      <c r="F5" s="20">
        <v>0</v>
      </c>
      <c r="G5" s="20">
        <v>23</v>
      </c>
      <c r="H5" s="20">
        <v>35</v>
      </c>
      <c r="I5" s="32">
        <v>-12</v>
      </c>
      <c r="J5" s="33">
        <v>0.9285714285714286</v>
      </c>
      <c r="K5" s="22">
        <v>1.6428571428571428</v>
      </c>
      <c r="L5" s="23">
        <v>2.5</v>
      </c>
      <c r="N5" s="25" t="s">
        <v>18</v>
      </c>
      <c r="O5" s="26">
        <f t="shared" ref="O5:U5" si="6">SUM(B63:B93)</f>
        <v>510</v>
      </c>
      <c r="P5" s="27">
        <f t="shared" si="6"/>
        <v>212</v>
      </c>
      <c r="Q5" s="27">
        <f t="shared" si="6"/>
        <v>102</v>
      </c>
      <c r="R5" s="27">
        <f t="shared" si="6"/>
        <v>195</v>
      </c>
      <c r="S5" s="28">
        <f t="shared" si="6"/>
        <v>1</v>
      </c>
      <c r="T5" s="27">
        <f t="shared" si="6"/>
        <v>894</v>
      </c>
      <c r="U5" s="27">
        <f t="shared" si="6"/>
        <v>875</v>
      </c>
      <c r="V5" s="27">
        <f t="shared" si="1"/>
        <v>19</v>
      </c>
      <c r="W5" s="29">
        <f t="shared" si="5"/>
        <v>1.4499017681728881</v>
      </c>
      <c r="X5" s="34">
        <f t="shared" si="2"/>
        <v>1.7529411764705882</v>
      </c>
      <c r="Y5" s="35">
        <f t="shared" si="3"/>
        <v>1.7156862745098038</v>
      </c>
    </row>
    <row r="6" spans="1:25" collapsed="1">
      <c r="A6" s="18">
        <v>44930</v>
      </c>
      <c r="B6" s="36">
        <v>12</v>
      </c>
      <c r="C6" s="20">
        <v>4</v>
      </c>
      <c r="D6" s="20">
        <v>2</v>
      </c>
      <c r="E6" s="20">
        <v>6</v>
      </c>
      <c r="F6" s="20">
        <v>0</v>
      </c>
      <c r="G6" s="20">
        <v>23</v>
      </c>
      <c r="H6" s="20">
        <v>34</v>
      </c>
      <c r="I6" s="36">
        <v>-11</v>
      </c>
      <c r="J6" s="37">
        <v>1.1666666666666667</v>
      </c>
      <c r="K6" s="22">
        <v>1.9166666666666667</v>
      </c>
      <c r="L6" s="23">
        <v>2.8333333333333335</v>
      </c>
      <c r="N6" s="25" t="s">
        <v>19</v>
      </c>
      <c r="O6" s="26">
        <f t="shared" ref="O6:U6" si="7">SUM(B94:B123)</f>
        <v>612</v>
      </c>
      <c r="P6" s="27">
        <f t="shared" si="7"/>
        <v>265</v>
      </c>
      <c r="Q6" s="27">
        <f t="shared" si="7"/>
        <v>106</v>
      </c>
      <c r="R6" s="27">
        <f t="shared" si="7"/>
        <v>238</v>
      </c>
      <c r="S6" s="28">
        <f t="shared" si="7"/>
        <v>3</v>
      </c>
      <c r="T6" s="27">
        <f t="shared" si="7"/>
        <v>1152</v>
      </c>
      <c r="U6" s="27">
        <f t="shared" si="7"/>
        <v>1027</v>
      </c>
      <c r="V6" s="27">
        <f t="shared" si="1"/>
        <v>125</v>
      </c>
      <c r="W6" s="29">
        <f t="shared" si="5"/>
        <v>1.4794745484400658</v>
      </c>
      <c r="X6" s="34">
        <f t="shared" si="2"/>
        <v>1.8823529411764706</v>
      </c>
      <c r="Y6" s="35">
        <f t="shared" si="3"/>
        <v>1.6781045751633987</v>
      </c>
    </row>
    <row r="7" spans="1:25" collapsed="1">
      <c r="A7" s="18">
        <v>44931</v>
      </c>
      <c r="B7" s="32">
        <v>11</v>
      </c>
      <c r="C7" s="20">
        <v>6</v>
      </c>
      <c r="D7" s="20">
        <v>2</v>
      </c>
      <c r="E7" s="20">
        <v>3</v>
      </c>
      <c r="F7" s="20">
        <v>0</v>
      </c>
      <c r="G7" s="20">
        <v>27</v>
      </c>
      <c r="H7" s="20">
        <v>27</v>
      </c>
      <c r="I7" s="32">
        <v>0</v>
      </c>
      <c r="J7" s="33">
        <v>1.8181818181818181</v>
      </c>
      <c r="K7" s="22">
        <v>2.4545454545454546</v>
      </c>
      <c r="L7" s="23">
        <v>2.4545454545454546</v>
      </c>
      <c r="N7" s="25" t="s">
        <v>20</v>
      </c>
      <c r="O7" s="26">
        <f t="shared" ref="O7:U7" si="8">SUM(B124:B146)</f>
        <v>144</v>
      </c>
      <c r="P7" s="27">
        <f t="shared" si="8"/>
        <v>65</v>
      </c>
      <c r="Q7" s="27">
        <f t="shared" si="8"/>
        <v>20</v>
      </c>
      <c r="R7" s="27">
        <f t="shared" si="8"/>
        <v>59</v>
      </c>
      <c r="S7" s="28">
        <f t="shared" si="8"/>
        <v>0</v>
      </c>
      <c r="T7" s="27">
        <f t="shared" si="8"/>
        <v>256</v>
      </c>
      <c r="U7" s="27">
        <f t="shared" si="8"/>
        <v>255</v>
      </c>
      <c r="V7" s="27">
        <f t="shared" si="1"/>
        <v>1</v>
      </c>
      <c r="W7" s="29">
        <f t="shared" si="5"/>
        <v>1.4930555555555556</v>
      </c>
      <c r="X7" s="34">
        <f t="shared" si="2"/>
        <v>1.7777777777777777</v>
      </c>
      <c r="Y7" s="35">
        <f t="shared" si="3"/>
        <v>1.7708333333333333</v>
      </c>
    </row>
    <row r="8" spans="1:25" collapsed="1">
      <c r="A8" s="18">
        <v>44932</v>
      </c>
      <c r="B8" s="36">
        <v>8</v>
      </c>
      <c r="C8" s="20">
        <v>1</v>
      </c>
      <c r="D8" s="20">
        <v>1</v>
      </c>
      <c r="E8" s="20">
        <v>6</v>
      </c>
      <c r="F8" s="20">
        <v>0</v>
      </c>
      <c r="G8" s="20">
        <v>8</v>
      </c>
      <c r="H8" s="20">
        <v>30</v>
      </c>
      <c r="I8" s="36">
        <v>-22</v>
      </c>
      <c r="J8" s="37">
        <v>0.5</v>
      </c>
      <c r="K8" s="22">
        <v>1</v>
      </c>
      <c r="L8" s="23">
        <v>3.75</v>
      </c>
      <c r="N8" s="25" t="s">
        <v>21</v>
      </c>
      <c r="O8" s="26">
        <f t="shared" ref="O8:U8" si="9">B147</f>
        <v>1</v>
      </c>
      <c r="P8" s="27">
        <f t="shared" si="9"/>
        <v>1</v>
      </c>
      <c r="Q8" s="27">
        <f t="shared" si="9"/>
        <v>0</v>
      </c>
      <c r="R8" s="27">
        <f t="shared" si="9"/>
        <v>0</v>
      </c>
      <c r="S8" s="28">
        <f t="shared" si="9"/>
        <v>0</v>
      </c>
      <c r="T8" s="27">
        <f t="shared" si="9"/>
        <v>1</v>
      </c>
      <c r="U8" s="27">
        <f t="shared" si="9"/>
        <v>0</v>
      </c>
      <c r="V8" s="27">
        <f t="shared" si="1"/>
        <v>1</v>
      </c>
      <c r="W8" s="29">
        <f t="shared" si="5"/>
        <v>3</v>
      </c>
      <c r="X8" s="34">
        <f t="shared" si="2"/>
        <v>1</v>
      </c>
      <c r="Y8" s="35">
        <f t="shared" si="3"/>
        <v>0</v>
      </c>
    </row>
    <row r="9" spans="1:25" collapsed="1">
      <c r="A9" s="18">
        <v>44933</v>
      </c>
      <c r="B9" s="32">
        <v>16</v>
      </c>
      <c r="C9" s="20">
        <v>7</v>
      </c>
      <c r="D9" s="20">
        <v>3</v>
      </c>
      <c r="E9" s="20">
        <v>6</v>
      </c>
      <c r="F9" s="20">
        <v>0</v>
      </c>
      <c r="G9" s="20">
        <v>34</v>
      </c>
      <c r="H9" s="20">
        <v>27</v>
      </c>
      <c r="I9" s="32">
        <v>7</v>
      </c>
      <c r="J9" s="33">
        <v>1.5</v>
      </c>
      <c r="K9" s="22">
        <v>2.125</v>
      </c>
      <c r="L9" s="23">
        <v>1.6875</v>
      </c>
      <c r="N9" s="25" t="s">
        <v>22</v>
      </c>
      <c r="O9" s="26">
        <f t="shared" ref="O9:U9" si="10">SUM(B148:B177)</f>
        <v>350</v>
      </c>
      <c r="P9" s="27">
        <f t="shared" si="10"/>
        <v>147</v>
      </c>
      <c r="Q9" s="27">
        <f t="shared" si="10"/>
        <v>62</v>
      </c>
      <c r="R9" s="27">
        <f t="shared" si="10"/>
        <v>141</v>
      </c>
      <c r="S9" s="28">
        <f t="shared" si="10"/>
        <v>0</v>
      </c>
      <c r="T9" s="27">
        <f t="shared" si="10"/>
        <v>624</v>
      </c>
      <c r="U9" s="27">
        <f t="shared" si="10"/>
        <v>620</v>
      </c>
      <c r="V9" s="27">
        <f t="shared" si="1"/>
        <v>4</v>
      </c>
      <c r="W9" s="29">
        <f t="shared" si="5"/>
        <v>1.4371428571428571</v>
      </c>
      <c r="X9" s="34">
        <f t="shared" si="2"/>
        <v>1.7828571428571429</v>
      </c>
      <c r="Y9" s="35">
        <f t="shared" si="3"/>
        <v>1.7714285714285714</v>
      </c>
    </row>
    <row r="10" spans="1:25" collapsed="1">
      <c r="A10" s="18">
        <v>44934</v>
      </c>
      <c r="B10" s="36">
        <v>14</v>
      </c>
      <c r="C10" s="20">
        <v>4</v>
      </c>
      <c r="D10" s="20">
        <v>2</v>
      </c>
      <c r="E10" s="20">
        <v>8</v>
      </c>
      <c r="F10" s="20">
        <v>0</v>
      </c>
      <c r="G10" s="20">
        <v>26</v>
      </c>
      <c r="H10" s="20">
        <v>29</v>
      </c>
      <c r="I10" s="36">
        <v>-3</v>
      </c>
      <c r="J10" s="37">
        <v>1</v>
      </c>
      <c r="K10" s="22">
        <v>1.8571428571428572</v>
      </c>
      <c r="L10" s="23">
        <v>2.0714285714285716</v>
      </c>
      <c r="N10" s="25" t="s">
        <v>23</v>
      </c>
      <c r="O10" s="26">
        <f t="shared" ref="O10:U10" si="11">SUM(B178:B207)</f>
        <v>517</v>
      </c>
      <c r="P10" s="27">
        <f t="shared" si="11"/>
        <v>217</v>
      </c>
      <c r="Q10" s="27">
        <f t="shared" si="11"/>
        <v>89</v>
      </c>
      <c r="R10" s="27">
        <f t="shared" si="11"/>
        <v>210</v>
      </c>
      <c r="S10" s="28">
        <f t="shared" si="11"/>
        <v>1</v>
      </c>
      <c r="T10" s="27">
        <f t="shared" si="11"/>
        <v>967</v>
      </c>
      <c r="U10" s="27">
        <f t="shared" si="11"/>
        <v>931</v>
      </c>
      <c r="V10" s="27">
        <f t="shared" si="1"/>
        <v>36</v>
      </c>
      <c r="W10" s="29">
        <f t="shared" si="5"/>
        <v>1.4341085271317831</v>
      </c>
      <c r="X10" s="34">
        <f t="shared" si="2"/>
        <v>1.8704061895551258</v>
      </c>
      <c r="Y10" s="35">
        <f t="shared" si="3"/>
        <v>1.8007736943907158</v>
      </c>
    </row>
    <row r="11" spans="1:25" collapsed="1">
      <c r="A11" s="18">
        <v>44935</v>
      </c>
      <c r="B11" s="32">
        <v>8</v>
      </c>
      <c r="C11" s="20">
        <v>5</v>
      </c>
      <c r="D11" s="20">
        <v>1</v>
      </c>
      <c r="E11" s="20">
        <v>2</v>
      </c>
      <c r="F11" s="20">
        <v>0</v>
      </c>
      <c r="G11" s="20">
        <v>23</v>
      </c>
      <c r="H11" s="20">
        <v>13</v>
      </c>
      <c r="I11" s="32">
        <v>10</v>
      </c>
      <c r="J11" s="33">
        <v>2</v>
      </c>
      <c r="K11" s="22">
        <v>2.875</v>
      </c>
      <c r="L11" s="23">
        <v>1.625</v>
      </c>
      <c r="N11" s="25" t="s">
        <v>24</v>
      </c>
      <c r="O11" s="26">
        <f t="shared" ref="O11:U11" si="12">SUM(B208:B238)</f>
        <v>513</v>
      </c>
      <c r="P11" s="27">
        <f t="shared" si="12"/>
        <v>224</v>
      </c>
      <c r="Q11" s="27">
        <f t="shared" si="12"/>
        <v>87</v>
      </c>
      <c r="R11" s="27">
        <f t="shared" si="12"/>
        <v>202</v>
      </c>
      <c r="S11" s="28">
        <f t="shared" si="12"/>
        <v>0</v>
      </c>
      <c r="T11" s="27">
        <f t="shared" si="12"/>
        <v>1059</v>
      </c>
      <c r="U11" s="27">
        <f t="shared" si="12"/>
        <v>873</v>
      </c>
      <c r="V11" s="27">
        <f t="shared" si="1"/>
        <v>186</v>
      </c>
      <c r="W11" s="29">
        <f t="shared" si="5"/>
        <v>1.4795321637426901</v>
      </c>
      <c r="X11" s="34">
        <f t="shared" si="2"/>
        <v>2.064327485380117</v>
      </c>
      <c r="Y11" s="35">
        <f t="shared" si="3"/>
        <v>1.7017543859649122</v>
      </c>
    </row>
    <row r="12" spans="1:25" collapsed="1">
      <c r="A12" s="18">
        <v>44936</v>
      </c>
      <c r="B12" s="36">
        <v>12</v>
      </c>
      <c r="C12" s="20">
        <v>6</v>
      </c>
      <c r="D12" s="20">
        <v>2</v>
      </c>
      <c r="E12" s="20">
        <v>4</v>
      </c>
      <c r="F12" s="20">
        <v>0</v>
      </c>
      <c r="G12" s="20">
        <v>19</v>
      </c>
      <c r="H12" s="20">
        <v>18</v>
      </c>
      <c r="I12" s="36">
        <v>1</v>
      </c>
      <c r="J12" s="37">
        <v>1.6666666666666667</v>
      </c>
      <c r="K12" s="22">
        <v>1.5833333333333333</v>
      </c>
      <c r="L12" s="23">
        <v>1.5</v>
      </c>
      <c r="N12" s="25" t="s">
        <v>25</v>
      </c>
      <c r="O12" s="26">
        <f t="shared" ref="O12:U12" si="13">SUM(B239:B268)</f>
        <v>447</v>
      </c>
      <c r="P12" s="27">
        <f t="shared" si="13"/>
        <v>191</v>
      </c>
      <c r="Q12" s="27">
        <f t="shared" si="13"/>
        <v>69</v>
      </c>
      <c r="R12" s="27">
        <f t="shared" si="13"/>
        <v>184</v>
      </c>
      <c r="S12" s="28">
        <f t="shared" si="13"/>
        <v>3</v>
      </c>
      <c r="T12" s="27">
        <f t="shared" si="13"/>
        <v>926</v>
      </c>
      <c r="U12" s="27">
        <f t="shared" si="13"/>
        <v>863</v>
      </c>
      <c r="V12" s="27">
        <f t="shared" si="1"/>
        <v>63</v>
      </c>
      <c r="W12" s="29">
        <f t="shared" si="5"/>
        <v>1.4459459459459461</v>
      </c>
      <c r="X12" s="34">
        <f t="shared" si="2"/>
        <v>2.0715883668903805</v>
      </c>
      <c r="Y12" s="35">
        <f t="shared" si="3"/>
        <v>1.9306487695749441</v>
      </c>
    </row>
    <row r="13" spans="1:25" ht="13.8" collapsed="1" thickBot="1">
      <c r="A13" s="18">
        <v>44937</v>
      </c>
      <c r="B13" s="36">
        <v>10</v>
      </c>
      <c r="C13" s="20">
        <v>5</v>
      </c>
      <c r="D13" s="20">
        <v>0</v>
      </c>
      <c r="E13" s="20">
        <v>4</v>
      </c>
      <c r="F13" s="20">
        <v>1</v>
      </c>
      <c r="G13" s="20">
        <v>21</v>
      </c>
      <c r="H13" s="20">
        <v>23</v>
      </c>
      <c r="I13" s="36">
        <v>-2</v>
      </c>
      <c r="J13" s="37">
        <v>1.6666666666666667</v>
      </c>
      <c r="K13" s="22">
        <v>2.1</v>
      </c>
      <c r="L13" s="23">
        <v>2.2999999999999998</v>
      </c>
      <c r="N13" s="25" t="s">
        <v>26</v>
      </c>
      <c r="O13" s="26">
        <f t="shared" ref="O13:U13" si="14">SUM(B269:B299)</f>
        <v>428</v>
      </c>
      <c r="P13" s="27">
        <f t="shared" si="14"/>
        <v>174</v>
      </c>
      <c r="Q13" s="27">
        <f t="shared" si="14"/>
        <v>70</v>
      </c>
      <c r="R13" s="27">
        <f t="shared" si="14"/>
        <v>184</v>
      </c>
      <c r="S13" s="28">
        <f t="shared" si="14"/>
        <v>0</v>
      </c>
      <c r="T13" s="27">
        <f t="shared" si="14"/>
        <v>894</v>
      </c>
      <c r="U13" s="27">
        <f t="shared" si="14"/>
        <v>867</v>
      </c>
      <c r="V13" s="27">
        <f t="shared" si="1"/>
        <v>27</v>
      </c>
      <c r="W13" s="29">
        <f t="shared" si="5"/>
        <v>1.3831775700934579</v>
      </c>
      <c r="X13" s="34">
        <f t="shared" si="2"/>
        <v>2.0887850467289719</v>
      </c>
      <c r="Y13" s="35">
        <f t="shared" si="3"/>
        <v>2.0257009345794392</v>
      </c>
    </row>
    <row r="14" spans="1:25" ht="13.8" collapsed="1" thickBot="1">
      <c r="A14" s="18">
        <v>44938</v>
      </c>
      <c r="B14" s="36">
        <v>14</v>
      </c>
      <c r="C14" s="20">
        <v>7</v>
      </c>
      <c r="D14" s="20">
        <v>3</v>
      </c>
      <c r="E14" s="20">
        <v>4</v>
      </c>
      <c r="F14" s="20">
        <v>0</v>
      </c>
      <c r="G14" s="20">
        <v>27</v>
      </c>
      <c r="H14" s="20">
        <v>21</v>
      </c>
      <c r="I14" s="36">
        <v>6</v>
      </c>
      <c r="J14" s="37">
        <v>1.7142857142857142</v>
      </c>
      <c r="K14" s="22">
        <v>1.9285714285714286</v>
      </c>
      <c r="L14" s="23">
        <v>1.5</v>
      </c>
      <c r="N14" s="14" t="s">
        <v>27</v>
      </c>
      <c r="O14" s="38">
        <f t="shared" ref="O14:U14" si="15">SUM(O3:O13)</f>
        <v>4325</v>
      </c>
      <c r="P14" s="39">
        <f t="shared" si="15"/>
        <v>1849</v>
      </c>
      <c r="Q14" s="39">
        <f t="shared" si="15"/>
        <v>728</v>
      </c>
      <c r="R14" s="39">
        <f t="shared" si="15"/>
        <v>1738</v>
      </c>
      <c r="S14" s="39">
        <f t="shared" si="15"/>
        <v>10</v>
      </c>
      <c r="T14" s="39">
        <f t="shared" si="15"/>
        <v>8338</v>
      </c>
      <c r="U14" s="39">
        <f t="shared" si="15"/>
        <v>7788</v>
      </c>
      <c r="V14" s="39">
        <f t="shared" si="1"/>
        <v>550</v>
      </c>
      <c r="W14" s="40">
        <f t="shared" si="5"/>
        <v>1.4542294322132097</v>
      </c>
      <c r="X14" s="41">
        <f t="shared" si="2"/>
        <v>1.9278612716763006</v>
      </c>
      <c r="Y14" s="42">
        <f t="shared" si="3"/>
        <v>1.8006936416184971</v>
      </c>
    </row>
    <row r="15" spans="1:25" collapsed="1">
      <c r="A15" s="18">
        <v>44939</v>
      </c>
      <c r="B15" s="36">
        <v>10</v>
      </c>
      <c r="C15" s="20">
        <v>4</v>
      </c>
      <c r="D15" s="20">
        <v>1</v>
      </c>
      <c r="E15" s="20">
        <v>5</v>
      </c>
      <c r="F15" s="20">
        <v>0</v>
      </c>
      <c r="G15" s="20">
        <v>21</v>
      </c>
      <c r="H15" s="20">
        <v>25</v>
      </c>
      <c r="I15" s="36">
        <v>-4</v>
      </c>
      <c r="J15" s="37">
        <v>1.3</v>
      </c>
      <c r="K15" s="22">
        <v>2.1</v>
      </c>
      <c r="L15" s="23">
        <v>2.5</v>
      </c>
      <c r="N15" s="4" t="s">
        <v>28</v>
      </c>
    </row>
    <row r="16" spans="1:25" collapsed="1">
      <c r="A16" s="18">
        <v>44940</v>
      </c>
      <c r="B16" s="36">
        <v>14</v>
      </c>
      <c r="C16" s="20">
        <v>5</v>
      </c>
      <c r="D16" s="20">
        <v>3</v>
      </c>
      <c r="E16" s="20">
        <v>6</v>
      </c>
      <c r="F16" s="20">
        <v>0</v>
      </c>
      <c r="G16" s="20">
        <v>22</v>
      </c>
      <c r="H16" s="20">
        <v>19</v>
      </c>
      <c r="I16" s="36">
        <v>3</v>
      </c>
      <c r="J16" s="37">
        <v>1.2857142857142858</v>
      </c>
      <c r="K16" s="22">
        <v>1.5714285714285714</v>
      </c>
      <c r="L16" s="23">
        <v>1.3571428571428572</v>
      </c>
      <c r="N16" s="43" t="s">
        <v>29</v>
      </c>
      <c r="V16" s="44"/>
    </row>
    <row r="17" spans="1:25" collapsed="1">
      <c r="A17" s="18">
        <v>44941</v>
      </c>
      <c r="B17" s="36">
        <v>14</v>
      </c>
      <c r="C17" s="20">
        <v>8</v>
      </c>
      <c r="D17" s="20">
        <v>1</v>
      </c>
      <c r="E17" s="20">
        <v>5</v>
      </c>
      <c r="F17" s="20">
        <v>0</v>
      </c>
      <c r="G17" s="20">
        <v>28</v>
      </c>
      <c r="H17" s="20">
        <v>26</v>
      </c>
      <c r="I17" s="36">
        <v>2</v>
      </c>
      <c r="J17" s="37">
        <v>1.7857142857142858</v>
      </c>
      <c r="K17" s="22">
        <v>2</v>
      </c>
      <c r="L17" s="23">
        <v>1.8571428571428572</v>
      </c>
      <c r="N17" s="43" t="s">
        <v>30</v>
      </c>
    </row>
    <row r="18" spans="1:25" collapsed="1">
      <c r="A18" s="18">
        <v>44942</v>
      </c>
      <c r="B18" s="36">
        <v>13</v>
      </c>
      <c r="C18" s="20">
        <v>5</v>
      </c>
      <c r="D18" s="20">
        <v>0</v>
      </c>
      <c r="E18" s="20">
        <v>8</v>
      </c>
      <c r="F18" s="20">
        <v>0</v>
      </c>
      <c r="G18" s="20">
        <v>21</v>
      </c>
      <c r="H18" s="20">
        <v>38</v>
      </c>
      <c r="I18" s="36">
        <v>-17</v>
      </c>
      <c r="J18" s="37">
        <v>1.1538461538461537</v>
      </c>
      <c r="K18" s="22">
        <v>1.6153846153846154</v>
      </c>
      <c r="L18" s="23">
        <v>2.9230769230769229</v>
      </c>
      <c r="N18" s="45" t="s">
        <v>31</v>
      </c>
      <c r="O18" s="45" t="s">
        <v>32</v>
      </c>
      <c r="P18" s="46" t="s">
        <v>33</v>
      </c>
      <c r="Q18" s="47"/>
      <c r="R18" s="48"/>
      <c r="S18" s="48"/>
      <c r="T18" s="46" t="s">
        <v>34</v>
      </c>
      <c r="U18" s="49"/>
      <c r="V18" s="46"/>
      <c r="W18" s="49"/>
      <c r="X18" s="49"/>
      <c r="Y18" s="49"/>
    </row>
    <row r="19" spans="1:25" collapsed="1">
      <c r="A19" s="18">
        <v>44943</v>
      </c>
      <c r="B19" s="36">
        <v>14</v>
      </c>
      <c r="C19" s="20">
        <v>6</v>
      </c>
      <c r="D19" s="20">
        <v>3</v>
      </c>
      <c r="E19" s="20">
        <v>5</v>
      </c>
      <c r="F19" s="20">
        <v>0</v>
      </c>
      <c r="G19" s="20">
        <v>26</v>
      </c>
      <c r="H19" s="20">
        <v>25</v>
      </c>
      <c r="I19" s="36">
        <v>1</v>
      </c>
      <c r="J19" s="37">
        <v>1.5</v>
      </c>
      <c r="K19" s="22">
        <v>1.8571428571428572</v>
      </c>
      <c r="L19" s="23">
        <v>1.7857142857142858</v>
      </c>
      <c r="N19" s="50" t="s">
        <v>35</v>
      </c>
      <c r="O19" s="50" t="s">
        <v>36</v>
      </c>
      <c r="P19" s="48" t="s">
        <v>37</v>
      </c>
      <c r="Q19" s="47"/>
      <c r="R19" s="48">
        <v>37</v>
      </c>
      <c r="S19" s="48"/>
      <c r="T19" s="46" t="s">
        <v>38</v>
      </c>
      <c r="U19" s="49"/>
      <c r="V19" s="46"/>
      <c r="W19" s="51" t="s">
        <v>4</v>
      </c>
      <c r="X19" s="51" t="s">
        <v>5</v>
      </c>
      <c r="Y19" s="51" t="s">
        <v>6</v>
      </c>
    </row>
    <row r="20" spans="1:25" collapsed="1">
      <c r="A20" s="18">
        <v>44944</v>
      </c>
      <c r="B20" s="36">
        <v>11</v>
      </c>
      <c r="C20" s="20">
        <v>4</v>
      </c>
      <c r="D20" s="20">
        <v>1</v>
      </c>
      <c r="E20" s="20">
        <v>6</v>
      </c>
      <c r="F20" s="20">
        <v>0</v>
      </c>
      <c r="G20" s="20">
        <v>29</v>
      </c>
      <c r="H20" s="20">
        <v>27</v>
      </c>
      <c r="I20" s="36">
        <v>2</v>
      </c>
      <c r="J20" s="37">
        <v>1.1818181818181819</v>
      </c>
      <c r="K20" s="22">
        <v>2.6363636363636362</v>
      </c>
      <c r="L20" s="23">
        <v>2.4545454545454546</v>
      </c>
      <c r="N20" s="50" t="s">
        <v>39</v>
      </c>
      <c r="O20" s="50" t="s">
        <v>40</v>
      </c>
      <c r="P20" s="48" t="s">
        <v>41</v>
      </c>
      <c r="Q20" s="47"/>
      <c r="R20" s="48">
        <v>28</v>
      </c>
      <c r="S20" s="48"/>
      <c r="T20" s="48" t="s">
        <v>42</v>
      </c>
      <c r="U20" s="52"/>
      <c r="V20" s="53">
        <v>2.44</v>
      </c>
      <c r="W20" s="54">
        <v>12</v>
      </c>
      <c r="X20" s="54">
        <v>3</v>
      </c>
      <c r="Y20" s="54">
        <v>1</v>
      </c>
    </row>
    <row r="21" spans="1:25" collapsed="1">
      <c r="A21" s="18">
        <v>44945</v>
      </c>
      <c r="B21" s="36">
        <v>11</v>
      </c>
      <c r="C21" s="20">
        <v>6</v>
      </c>
      <c r="D21" s="20">
        <v>1</v>
      </c>
      <c r="E21" s="20">
        <v>4</v>
      </c>
      <c r="F21" s="20">
        <v>0</v>
      </c>
      <c r="G21" s="20">
        <v>36</v>
      </c>
      <c r="H21" s="20">
        <v>27</v>
      </c>
      <c r="I21" s="36">
        <v>9</v>
      </c>
      <c r="J21" s="37">
        <v>1.7272727272727273</v>
      </c>
      <c r="K21" s="22">
        <v>3.2727272727272729</v>
      </c>
      <c r="L21" s="23">
        <v>2.4545454545454546</v>
      </c>
      <c r="N21" s="50" t="s">
        <v>43</v>
      </c>
      <c r="O21" s="50" t="s">
        <v>44</v>
      </c>
      <c r="P21" s="48" t="s">
        <v>45</v>
      </c>
      <c r="Q21" s="47"/>
      <c r="R21" s="48">
        <v>25</v>
      </c>
      <c r="S21" s="48"/>
      <c r="T21" s="55" t="s">
        <v>46</v>
      </c>
      <c r="U21" s="52"/>
      <c r="V21" s="53">
        <v>2.31</v>
      </c>
      <c r="W21" s="54">
        <v>10</v>
      </c>
      <c r="X21" s="54">
        <v>0</v>
      </c>
      <c r="Y21" s="54">
        <v>3</v>
      </c>
    </row>
    <row r="22" spans="1:25" collapsed="1">
      <c r="A22" s="18">
        <v>44946</v>
      </c>
      <c r="B22" s="36">
        <v>13</v>
      </c>
      <c r="C22" s="20">
        <v>4</v>
      </c>
      <c r="D22" s="20">
        <v>0</v>
      </c>
      <c r="E22" s="20">
        <v>9</v>
      </c>
      <c r="F22" s="20">
        <v>0</v>
      </c>
      <c r="G22" s="20">
        <v>15</v>
      </c>
      <c r="H22" s="20">
        <v>33</v>
      </c>
      <c r="I22" s="36">
        <v>-18</v>
      </c>
      <c r="J22" s="37">
        <v>0.92307692307692313</v>
      </c>
      <c r="K22" s="22">
        <v>1.1538461538461537</v>
      </c>
      <c r="L22" s="23">
        <v>2.5384615384615383</v>
      </c>
      <c r="N22" s="50" t="s">
        <v>47</v>
      </c>
      <c r="O22" s="50" t="s">
        <v>48</v>
      </c>
      <c r="P22" s="48" t="s">
        <v>49</v>
      </c>
      <c r="Q22" s="47"/>
      <c r="R22" s="48">
        <v>25</v>
      </c>
      <c r="S22" s="48"/>
      <c r="T22" s="48" t="s">
        <v>50</v>
      </c>
      <c r="U22" s="47"/>
      <c r="V22" s="56">
        <v>2.23</v>
      </c>
      <c r="W22" s="54">
        <v>9</v>
      </c>
      <c r="X22" s="54">
        <v>2</v>
      </c>
      <c r="Y22" s="54">
        <v>2</v>
      </c>
    </row>
    <row r="23" spans="1:25" collapsed="1">
      <c r="A23" s="18">
        <v>44947</v>
      </c>
      <c r="B23" s="36">
        <v>18</v>
      </c>
      <c r="C23" s="20">
        <v>8</v>
      </c>
      <c r="D23" s="20">
        <v>4</v>
      </c>
      <c r="E23" s="20">
        <v>6</v>
      </c>
      <c r="F23" s="20">
        <v>0</v>
      </c>
      <c r="G23" s="20">
        <v>35</v>
      </c>
      <c r="H23" s="20">
        <v>37</v>
      </c>
      <c r="I23" s="36">
        <v>-2</v>
      </c>
      <c r="J23" s="37">
        <v>1.5555555555555556</v>
      </c>
      <c r="K23" s="22">
        <v>1.9444444444444444</v>
      </c>
      <c r="L23" s="23">
        <v>2.0555555555555554</v>
      </c>
      <c r="N23" s="50" t="s">
        <v>51</v>
      </c>
      <c r="O23" s="50" t="s">
        <v>52</v>
      </c>
      <c r="P23" s="48" t="s">
        <v>53</v>
      </c>
      <c r="Q23" s="47"/>
      <c r="R23" s="48">
        <v>24</v>
      </c>
      <c r="S23" s="48"/>
      <c r="T23" s="48" t="s">
        <v>54</v>
      </c>
      <c r="U23" s="47"/>
      <c r="V23" s="56">
        <v>2.1800000000000002</v>
      </c>
      <c r="W23" s="54">
        <v>11</v>
      </c>
      <c r="X23" s="54">
        <v>4</v>
      </c>
      <c r="Y23" s="54">
        <v>2</v>
      </c>
    </row>
    <row r="24" spans="1:25" collapsed="1">
      <c r="A24" s="18">
        <v>44948</v>
      </c>
      <c r="B24" s="36">
        <v>17</v>
      </c>
      <c r="C24" s="20">
        <v>7</v>
      </c>
      <c r="D24" s="20">
        <v>1</v>
      </c>
      <c r="E24" s="20">
        <v>9</v>
      </c>
      <c r="F24" s="20">
        <v>0</v>
      </c>
      <c r="G24" s="20">
        <v>28</v>
      </c>
      <c r="H24" s="20">
        <v>34</v>
      </c>
      <c r="I24" s="36">
        <v>-6</v>
      </c>
      <c r="J24" s="37">
        <v>1.2941176470588236</v>
      </c>
      <c r="K24" s="22">
        <v>1.6470588235294117</v>
      </c>
      <c r="L24" s="23">
        <v>2</v>
      </c>
      <c r="N24" s="50" t="s">
        <v>55</v>
      </c>
      <c r="O24" s="50" t="s">
        <v>56</v>
      </c>
      <c r="P24" s="48" t="s">
        <v>57</v>
      </c>
      <c r="Q24" s="47"/>
      <c r="R24" s="48">
        <v>24</v>
      </c>
      <c r="S24" s="48"/>
      <c r="T24" s="48" t="s">
        <v>58</v>
      </c>
      <c r="U24" s="47"/>
      <c r="V24" s="56">
        <v>2.1666666666666665</v>
      </c>
      <c r="W24" s="54">
        <v>4</v>
      </c>
      <c r="X24" s="54">
        <v>1</v>
      </c>
      <c r="Y24" s="54">
        <v>1</v>
      </c>
    </row>
    <row r="25" spans="1:25" collapsed="1">
      <c r="A25" s="18">
        <v>44949</v>
      </c>
      <c r="B25" s="36">
        <v>15</v>
      </c>
      <c r="C25" s="20">
        <v>5</v>
      </c>
      <c r="D25" s="20">
        <v>3</v>
      </c>
      <c r="E25" s="20">
        <v>7</v>
      </c>
      <c r="F25" s="20">
        <v>0</v>
      </c>
      <c r="G25" s="20">
        <v>21</v>
      </c>
      <c r="H25" s="20">
        <v>23</v>
      </c>
      <c r="I25" s="36">
        <v>-2</v>
      </c>
      <c r="J25" s="37">
        <v>1.2</v>
      </c>
      <c r="K25" s="22">
        <v>1.4</v>
      </c>
      <c r="L25" s="23">
        <v>1.5333333333333334</v>
      </c>
      <c r="N25" s="50" t="s">
        <v>59</v>
      </c>
      <c r="O25" s="50" t="s">
        <v>60</v>
      </c>
      <c r="P25" s="48" t="s">
        <v>61</v>
      </c>
      <c r="Q25" s="47"/>
      <c r="R25" s="48">
        <v>24</v>
      </c>
      <c r="S25" s="48"/>
      <c r="T25" s="48" t="s">
        <v>62</v>
      </c>
      <c r="U25" s="52"/>
      <c r="V25" s="53">
        <v>2.15</v>
      </c>
      <c r="W25" s="54">
        <v>9</v>
      </c>
      <c r="X25" s="54">
        <v>1</v>
      </c>
      <c r="Y25" s="54">
        <v>3</v>
      </c>
    </row>
    <row r="26" spans="1:25" collapsed="1">
      <c r="A26" s="18">
        <v>44950</v>
      </c>
      <c r="B26" s="36">
        <v>11</v>
      </c>
      <c r="C26" s="20">
        <v>6</v>
      </c>
      <c r="D26" s="20">
        <v>0</v>
      </c>
      <c r="E26" s="20">
        <v>5</v>
      </c>
      <c r="F26" s="20">
        <v>0</v>
      </c>
      <c r="G26" s="20">
        <v>26</v>
      </c>
      <c r="H26" s="20">
        <v>22</v>
      </c>
      <c r="I26" s="36">
        <v>4</v>
      </c>
      <c r="J26" s="37">
        <v>1.6363636363636365</v>
      </c>
      <c r="K26" s="22">
        <v>2.3636363636363638</v>
      </c>
      <c r="L26" s="23">
        <v>2</v>
      </c>
      <c r="N26" s="50" t="s">
        <v>63</v>
      </c>
      <c r="O26" s="50" t="s">
        <v>64</v>
      </c>
      <c r="P26" s="48" t="s">
        <v>65</v>
      </c>
      <c r="Q26" s="47"/>
      <c r="R26" s="48">
        <v>24</v>
      </c>
      <c r="S26" s="48"/>
      <c r="T26" s="48" t="s">
        <v>66</v>
      </c>
      <c r="U26" s="47"/>
      <c r="V26" s="56">
        <v>2.13</v>
      </c>
      <c r="W26" s="54">
        <v>10</v>
      </c>
      <c r="X26" s="54">
        <v>2</v>
      </c>
      <c r="Y26" s="54">
        <v>3</v>
      </c>
    </row>
    <row r="27" spans="1:25" collapsed="1">
      <c r="A27" s="18">
        <v>44951</v>
      </c>
      <c r="B27" s="36">
        <v>15</v>
      </c>
      <c r="C27" s="20">
        <v>7</v>
      </c>
      <c r="D27" s="20">
        <v>3</v>
      </c>
      <c r="E27" s="20">
        <v>5</v>
      </c>
      <c r="F27" s="20">
        <v>0</v>
      </c>
      <c r="G27" s="20">
        <v>33</v>
      </c>
      <c r="H27" s="20">
        <v>25</v>
      </c>
      <c r="I27" s="36">
        <v>8</v>
      </c>
      <c r="J27" s="37">
        <v>1.6</v>
      </c>
      <c r="K27" s="22">
        <v>2.2000000000000002</v>
      </c>
      <c r="L27" s="23">
        <v>1.6666666666666667</v>
      </c>
      <c r="N27" s="50" t="s">
        <v>67</v>
      </c>
      <c r="O27" s="50" t="s">
        <v>68</v>
      </c>
      <c r="P27" s="48" t="s">
        <v>69</v>
      </c>
      <c r="Q27" s="47"/>
      <c r="R27" s="48">
        <v>24</v>
      </c>
      <c r="S27" s="48"/>
      <c r="T27" s="48" t="s">
        <v>70</v>
      </c>
      <c r="U27" s="47"/>
      <c r="V27" s="56">
        <v>2.13</v>
      </c>
      <c r="W27" s="54">
        <v>11</v>
      </c>
      <c r="X27" s="54">
        <v>1</v>
      </c>
      <c r="Y27" s="54">
        <v>4</v>
      </c>
    </row>
    <row r="28" spans="1:25" collapsed="1">
      <c r="A28" s="18">
        <v>44952</v>
      </c>
      <c r="B28" s="36">
        <v>14</v>
      </c>
      <c r="C28" s="20">
        <v>7</v>
      </c>
      <c r="D28" s="20">
        <v>5</v>
      </c>
      <c r="E28" s="20">
        <v>2</v>
      </c>
      <c r="F28" s="20">
        <v>0</v>
      </c>
      <c r="G28" s="20">
        <v>27</v>
      </c>
      <c r="H28" s="20">
        <v>16</v>
      </c>
      <c r="I28" s="36">
        <v>11</v>
      </c>
      <c r="J28" s="37">
        <v>1.8571428571428572</v>
      </c>
      <c r="K28" s="22">
        <v>1.9285714285714286</v>
      </c>
      <c r="L28" s="23">
        <v>1.1428571428571428</v>
      </c>
      <c r="N28" s="50" t="s">
        <v>71</v>
      </c>
      <c r="O28" s="50" t="s">
        <v>72</v>
      </c>
      <c r="P28" s="46" t="s">
        <v>73</v>
      </c>
      <c r="Q28" s="47"/>
      <c r="R28" s="48"/>
      <c r="S28" s="48"/>
      <c r="T28" s="55" t="s">
        <v>74</v>
      </c>
      <c r="U28" s="47"/>
      <c r="V28" s="56">
        <v>2.11</v>
      </c>
      <c r="W28" s="54">
        <v>6</v>
      </c>
      <c r="X28" s="54">
        <v>1</v>
      </c>
      <c r="Y28" s="54">
        <v>2</v>
      </c>
    </row>
    <row r="29" spans="1:25" collapsed="1">
      <c r="A29" s="18">
        <v>44953</v>
      </c>
      <c r="B29" s="36">
        <v>14</v>
      </c>
      <c r="C29" s="20">
        <v>4</v>
      </c>
      <c r="D29" s="20">
        <v>3</v>
      </c>
      <c r="E29" s="20">
        <v>7</v>
      </c>
      <c r="F29" s="20">
        <v>0</v>
      </c>
      <c r="G29" s="20">
        <v>25</v>
      </c>
      <c r="H29" s="20">
        <v>28</v>
      </c>
      <c r="I29" s="36">
        <v>-3</v>
      </c>
      <c r="J29" s="37">
        <v>1.0714285714285714</v>
      </c>
      <c r="K29" s="22">
        <v>1.7857142857142858</v>
      </c>
      <c r="L29" s="23">
        <v>2</v>
      </c>
      <c r="N29" s="50" t="s">
        <v>75</v>
      </c>
      <c r="O29" s="50" t="s">
        <v>76</v>
      </c>
      <c r="P29" s="48" t="s">
        <v>37</v>
      </c>
      <c r="Q29" s="47"/>
      <c r="R29" s="48">
        <v>17</v>
      </c>
      <c r="S29" s="48"/>
      <c r="T29" s="48" t="s">
        <v>77</v>
      </c>
      <c r="U29" s="47"/>
      <c r="V29" s="56">
        <v>2.08</v>
      </c>
      <c r="W29" s="54">
        <v>8</v>
      </c>
      <c r="X29" s="54">
        <v>1</v>
      </c>
      <c r="Y29" s="54">
        <v>3</v>
      </c>
    </row>
    <row r="30" spans="1:25" collapsed="1">
      <c r="A30" s="18">
        <v>44954</v>
      </c>
      <c r="B30" s="36">
        <v>13</v>
      </c>
      <c r="C30" s="20">
        <v>4</v>
      </c>
      <c r="D30" s="20">
        <v>3</v>
      </c>
      <c r="E30" s="20">
        <v>6</v>
      </c>
      <c r="F30" s="20">
        <v>0</v>
      </c>
      <c r="G30" s="20">
        <v>27</v>
      </c>
      <c r="H30" s="20">
        <v>23</v>
      </c>
      <c r="I30" s="36">
        <v>4</v>
      </c>
      <c r="J30" s="37">
        <v>1.1538461538461537</v>
      </c>
      <c r="K30" s="22">
        <v>2.0769230769230771</v>
      </c>
      <c r="L30" s="23">
        <v>1.7692307692307692</v>
      </c>
      <c r="N30" s="50" t="s">
        <v>78</v>
      </c>
      <c r="P30" s="48" t="s">
        <v>49</v>
      </c>
      <c r="Q30" s="47"/>
      <c r="R30" s="48">
        <v>15</v>
      </c>
      <c r="S30" s="48"/>
      <c r="T30" s="48" t="s">
        <v>79</v>
      </c>
      <c r="U30" s="47"/>
      <c r="V30" s="56">
        <v>2.08</v>
      </c>
      <c r="W30" s="54">
        <v>8</v>
      </c>
      <c r="X30" s="54">
        <v>1</v>
      </c>
      <c r="Y30" s="54">
        <v>3</v>
      </c>
    </row>
    <row r="31" spans="1:25" collapsed="1">
      <c r="A31" s="18">
        <v>44955</v>
      </c>
      <c r="B31" s="36">
        <v>18</v>
      </c>
      <c r="C31" s="20">
        <v>8</v>
      </c>
      <c r="D31" s="20">
        <v>3</v>
      </c>
      <c r="E31" s="20">
        <v>7</v>
      </c>
      <c r="F31" s="20">
        <v>0</v>
      </c>
      <c r="G31" s="20">
        <v>31</v>
      </c>
      <c r="H31" s="20">
        <v>27</v>
      </c>
      <c r="I31" s="36">
        <v>4</v>
      </c>
      <c r="J31" s="37">
        <v>1.5</v>
      </c>
      <c r="K31" s="22">
        <v>1.7222222222222223</v>
      </c>
      <c r="L31" s="23">
        <v>1.5</v>
      </c>
      <c r="P31" s="48" t="s">
        <v>69</v>
      </c>
      <c r="Q31" s="47"/>
      <c r="R31" s="48">
        <v>14</v>
      </c>
      <c r="S31" s="48"/>
      <c r="T31" s="48" t="s">
        <v>80</v>
      </c>
      <c r="U31" s="47"/>
      <c r="V31" s="56">
        <v>2.08</v>
      </c>
      <c r="W31" s="54">
        <v>8</v>
      </c>
      <c r="X31" s="54">
        <v>3</v>
      </c>
      <c r="Y31" s="54">
        <v>2</v>
      </c>
    </row>
    <row r="32" spans="1:25" collapsed="1">
      <c r="A32" s="18">
        <v>44956</v>
      </c>
      <c r="B32" s="36">
        <v>11</v>
      </c>
      <c r="C32" s="20">
        <v>6</v>
      </c>
      <c r="D32" s="20">
        <v>0</v>
      </c>
      <c r="E32" s="20">
        <v>5</v>
      </c>
      <c r="F32" s="20">
        <v>0</v>
      </c>
      <c r="G32" s="20">
        <v>23</v>
      </c>
      <c r="H32" s="20">
        <v>17</v>
      </c>
      <c r="I32" s="36">
        <v>6</v>
      </c>
      <c r="J32" s="37">
        <v>1.6363636363636365</v>
      </c>
      <c r="K32" s="22">
        <v>2.0909090909090908</v>
      </c>
      <c r="L32" s="23">
        <v>1.5454545454545454</v>
      </c>
      <c r="P32" s="48" t="s">
        <v>81</v>
      </c>
      <c r="Q32" s="47"/>
      <c r="R32" s="48">
        <v>14</v>
      </c>
      <c r="S32" s="48"/>
      <c r="T32" s="46" t="s">
        <v>82</v>
      </c>
      <c r="U32" s="49"/>
      <c r="V32" s="46"/>
      <c r="W32" s="51"/>
      <c r="X32" s="51"/>
      <c r="Y32" s="51"/>
    </row>
    <row r="33" spans="1:25" collapsed="1">
      <c r="A33" s="18">
        <v>44957</v>
      </c>
      <c r="B33" s="36">
        <v>12</v>
      </c>
      <c r="C33" s="20">
        <v>6</v>
      </c>
      <c r="D33" s="20">
        <v>0</v>
      </c>
      <c r="E33" s="20">
        <v>6</v>
      </c>
      <c r="F33" s="20">
        <v>0</v>
      </c>
      <c r="G33" s="20">
        <v>26</v>
      </c>
      <c r="H33" s="20">
        <v>21</v>
      </c>
      <c r="I33" s="36">
        <v>5</v>
      </c>
      <c r="J33" s="37">
        <v>1.5</v>
      </c>
      <c r="K33" s="22">
        <v>2.1666666666666665</v>
      </c>
      <c r="L33" s="23">
        <v>1.75</v>
      </c>
      <c r="P33" s="48" t="s">
        <v>61</v>
      </c>
      <c r="Q33" s="47"/>
      <c r="R33" s="48">
        <v>13</v>
      </c>
      <c r="S33" s="48"/>
      <c r="T33" s="46" t="s">
        <v>38</v>
      </c>
      <c r="U33" s="49"/>
      <c r="V33" s="46"/>
      <c r="W33" s="51" t="s">
        <v>4</v>
      </c>
      <c r="X33" s="51" t="s">
        <v>5</v>
      </c>
      <c r="Y33" s="51" t="s">
        <v>6</v>
      </c>
    </row>
    <row r="34" spans="1:25" collapsed="1">
      <c r="A34" s="18">
        <v>44958</v>
      </c>
      <c r="B34" s="36">
        <v>13</v>
      </c>
      <c r="C34" s="20">
        <v>5</v>
      </c>
      <c r="D34" s="20">
        <v>3</v>
      </c>
      <c r="E34" s="20">
        <v>5</v>
      </c>
      <c r="F34" s="20">
        <v>0</v>
      </c>
      <c r="G34" s="20">
        <v>26</v>
      </c>
      <c r="H34" s="20">
        <v>23</v>
      </c>
      <c r="I34" s="36">
        <v>3</v>
      </c>
      <c r="J34" s="37">
        <v>1.3846153846153846</v>
      </c>
      <c r="K34" s="22">
        <v>2</v>
      </c>
      <c r="L34" s="23">
        <v>1.7692307692307692</v>
      </c>
      <c r="P34" s="46" t="s">
        <v>83</v>
      </c>
      <c r="Q34" s="47"/>
      <c r="R34" s="48"/>
      <c r="S34" s="48"/>
      <c r="T34" s="48" t="s">
        <v>84</v>
      </c>
      <c r="U34" s="52"/>
      <c r="V34" s="53">
        <v>0.36363636363636365</v>
      </c>
      <c r="W34" s="54">
        <v>0</v>
      </c>
      <c r="X34" s="54">
        <v>4</v>
      </c>
      <c r="Y34" s="54">
        <v>7</v>
      </c>
    </row>
    <row r="35" spans="1:25" collapsed="1">
      <c r="A35" s="18">
        <v>44959</v>
      </c>
      <c r="B35" s="36">
        <v>15</v>
      </c>
      <c r="C35" s="20">
        <v>10</v>
      </c>
      <c r="D35" s="20">
        <v>2</v>
      </c>
      <c r="E35" s="20">
        <v>3</v>
      </c>
      <c r="F35" s="20">
        <v>0</v>
      </c>
      <c r="G35" s="20">
        <v>37</v>
      </c>
      <c r="H35" s="20">
        <v>23</v>
      </c>
      <c r="I35" s="36">
        <v>14</v>
      </c>
      <c r="J35" s="37">
        <v>2.1333333333333333</v>
      </c>
      <c r="K35" s="22">
        <v>2.4666666666666668</v>
      </c>
      <c r="L35" s="23">
        <v>1.5333333333333334</v>
      </c>
      <c r="P35" s="48" t="s">
        <v>41</v>
      </c>
      <c r="Q35" s="47"/>
      <c r="R35" s="48">
        <v>16</v>
      </c>
      <c r="S35" s="48"/>
      <c r="T35" s="48" t="s">
        <v>85</v>
      </c>
      <c r="U35" s="52"/>
      <c r="V35" s="53">
        <v>0.38</v>
      </c>
      <c r="W35" s="54">
        <v>1</v>
      </c>
      <c r="X35" s="54">
        <v>2</v>
      </c>
      <c r="Y35" s="54">
        <v>10</v>
      </c>
    </row>
    <row r="36" spans="1:25" collapsed="1">
      <c r="A36" s="18">
        <v>44960</v>
      </c>
      <c r="B36" s="36">
        <v>15</v>
      </c>
      <c r="C36" s="20">
        <v>7</v>
      </c>
      <c r="D36" s="20">
        <v>2</v>
      </c>
      <c r="E36" s="20">
        <v>6</v>
      </c>
      <c r="F36" s="20">
        <v>0</v>
      </c>
      <c r="G36" s="20">
        <v>35</v>
      </c>
      <c r="H36" s="20">
        <v>27</v>
      </c>
      <c r="I36" s="36">
        <v>8</v>
      </c>
      <c r="J36" s="37">
        <v>1.5333333333333334</v>
      </c>
      <c r="K36" s="22">
        <v>2.3333333333333335</v>
      </c>
      <c r="L36" s="23">
        <v>1.8</v>
      </c>
      <c r="P36" s="48" t="s">
        <v>45</v>
      </c>
      <c r="Q36" s="47"/>
      <c r="R36" s="48">
        <v>14</v>
      </c>
      <c r="S36" s="48"/>
      <c r="T36" s="55" t="s">
        <v>86</v>
      </c>
      <c r="U36" s="52"/>
      <c r="V36" s="53">
        <v>0.5</v>
      </c>
      <c r="W36" s="54">
        <v>1</v>
      </c>
      <c r="X36" s="54">
        <v>1</v>
      </c>
      <c r="Y36" s="54">
        <v>6</v>
      </c>
    </row>
    <row r="37" spans="1:25" collapsed="1">
      <c r="A37" s="18">
        <v>44961</v>
      </c>
      <c r="B37" s="36">
        <v>20</v>
      </c>
      <c r="C37" s="20">
        <v>10</v>
      </c>
      <c r="D37" s="20">
        <v>4</v>
      </c>
      <c r="E37" s="20">
        <v>6</v>
      </c>
      <c r="F37" s="20">
        <v>0</v>
      </c>
      <c r="G37" s="20">
        <v>41</v>
      </c>
      <c r="H37" s="20">
        <v>31</v>
      </c>
      <c r="I37" s="36">
        <v>10</v>
      </c>
      <c r="J37" s="37">
        <v>1.7</v>
      </c>
      <c r="K37" s="22">
        <v>2.0499999999999998</v>
      </c>
      <c r="L37" s="23">
        <v>1.55</v>
      </c>
      <c r="P37" s="48" t="s">
        <v>87</v>
      </c>
      <c r="Q37" s="47"/>
      <c r="R37" s="48">
        <v>14</v>
      </c>
      <c r="S37" s="48"/>
      <c r="T37" s="55" t="s">
        <v>88</v>
      </c>
      <c r="U37" s="52"/>
      <c r="V37" s="56">
        <v>0.5</v>
      </c>
      <c r="W37" s="54">
        <v>1</v>
      </c>
      <c r="X37" s="54">
        <v>1</v>
      </c>
      <c r="Y37" s="54">
        <v>6</v>
      </c>
    </row>
    <row r="38" spans="1:25" collapsed="1">
      <c r="A38" s="18">
        <v>44962</v>
      </c>
      <c r="B38" s="36">
        <v>14</v>
      </c>
      <c r="C38" s="20">
        <v>8</v>
      </c>
      <c r="D38" s="20">
        <v>3</v>
      </c>
      <c r="E38" s="20">
        <v>3</v>
      </c>
      <c r="F38" s="20">
        <v>0</v>
      </c>
      <c r="G38" s="20">
        <v>33</v>
      </c>
      <c r="H38" s="20">
        <v>14</v>
      </c>
      <c r="I38" s="36">
        <v>19</v>
      </c>
      <c r="J38" s="37">
        <v>1.9285714285714286</v>
      </c>
      <c r="K38" s="22">
        <v>2.3571428571428572</v>
      </c>
      <c r="L38" s="23">
        <v>1</v>
      </c>
      <c r="P38" s="48" t="s">
        <v>89</v>
      </c>
      <c r="Q38" s="47"/>
      <c r="R38" s="48">
        <v>12</v>
      </c>
      <c r="S38" s="48"/>
      <c r="T38" s="55" t="s">
        <v>90</v>
      </c>
      <c r="U38" s="52"/>
      <c r="V38" s="53">
        <v>0.67</v>
      </c>
      <c r="W38" s="54">
        <v>2</v>
      </c>
      <c r="X38" s="54">
        <v>2</v>
      </c>
      <c r="Y38" s="54">
        <v>8</v>
      </c>
    </row>
    <row r="39" spans="1:25" collapsed="1">
      <c r="A39" s="18">
        <v>44963</v>
      </c>
      <c r="B39" s="36">
        <v>12</v>
      </c>
      <c r="C39" s="20">
        <v>3</v>
      </c>
      <c r="D39" s="20">
        <v>3</v>
      </c>
      <c r="E39" s="20">
        <v>6</v>
      </c>
      <c r="F39" s="20">
        <v>0</v>
      </c>
      <c r="G39" s="20">
        <v>21</v>
      </c>
      <c r="H39" s="20">
        <v>28</v>
      </c>
      <c r="I39" s="36">
        <v>-7</v>
      </c>
      <c r="J39" s="37">
        <v>1</v>
      </c>
      <c r="K39" s="22">
        <v>1.75</v>
      </c>
      <c r="L39" s="23">
        <v>2.3333333333333335</v>
      </c>
      <c r="P39" s="48" t="s">
        <v>57</v>
      </c>
      <c r="Q39" s="47"/>
      <c r="R39" s="48">
        <v>12</v>
      </c>
      <c r="S39" s="48"/>
      <c r="T39" s="48" t="s">
        <v>91</v>
      </c>
      <c r="U39" s="52"/>
      <c r="V39" s="53">
        <v>0.67</v>
      </c>
      <c r="W39" s="54">
        <v>3</v>
      </c>
      <c r="X39" s="54">
        <v>1</v>
      </c>
      <c r="Y39" s="54">
        <v>11</v>
      </c>
    </row>
    <row r="40" spans="1:25" collapsed="1">
      <c r="A40" s="18">
        <v>44964</v>
      </c>
      <c r="B40" s="36">
        <v>15</v>
      </c>
      <c r="C40" s="20">
        <v>5</v>
      </c>
      <c r="D40" s="20">
        <v>4</v>
      </c>
      <c r="E40" s="20">
        <v>6</v>
      </c>
      <c r="F40" s="20">
        <v>0</v>
      </c>
      <c r="G40" s="20">
        <v>21</v>
      </c>
      <c r="H40" s="20">
        <v>35</v>
      </c>
      <c r="I40" s="36">
        <v>-14</v>
      </c>
      <c r="J40" s="37">
        <v>1.2666666666666666</v>
      </c>
      <c r="K40" s="22">
        <v>1.4</v>
      </c>
      <c r="L40" s="23">
        <v>2.3333333333333335</v>
      </c>
      <c r="P40" s="48" t="s">
        <v>92</v>
      </c>
      <c r="Q40" s="47"/>
      <c r="R40" s="48">
        <v>12</v>
      </c>
      <c r="S40" s="48"/>
      <c r="T40" s="55" t="s">
        <v>93</v>
      </c>
      <c r="U40" s="52"/>
      <c r="V40" s="53">
        <v>0.67</v>
      </c>
      <c r="W40" s="54">
        <v>3</v>
      </c>
      <c r="X40" s="54">
        <v>3</v>
      </c>
      <c r="Y40" s="54">
        <v>12</v>
      </c>
    </row>
    <row r="41" spans="1:25" collapsed="1">
      <c r="A41" s="18">
        <v>44965</v>
      </c>
      <c r="B41" s="36">
        <v>12</v>
      </c>
      <c r="C41" s="20">
        <v>7</v>
      </c>
      <c r="D41" s="20">
        <v>0</v>
      </c>
      <c r="E41" s="20">
        <v>5</v>
      </c>
      <c r="F41" s="20">
        <v>0</v>
      </c>
      <c r="G41" s="20">
        <v>22</v>
      </c>
      <c r="H41" s="20">
        <v>21</v>
      </c>
      <c r="I41" s="36">
        <v>1</v>
      </c>
      <c r="J41" s="37">
        <v>1.75</v>
      </c>
      <c r="K41" s="22">
        <v>1.8333333333333333</v>
      </c>
      <c r="L41" s="23">
        <v>1.75</v>
      </c>
      <c r="P41" s="48" t="s">
        <v>93</v>
      </c>
      <c r="Q41" s="47"/>
      <c r="R41" s="48">
        <v>12</v>
      </c>
      <c r="S41" s="48"/>
      <c r="T41" s="55" t="s">
        <v>94</v>
      </c>
      <c r="U41" s="52"/>
      <c r="V41" s="53">
        <v>0.71</v>
      </c>
      <c r="W41" s="54">
        <v>2</v>
      </c>
      <c r="X41" s="54">
        <v>4</v>
      </c>
      <c r="Y41" s="54">
        <v>8</v>
      </c>
    </row>
    <row r="42" spans="1:25" collapsed="1">
      <c r="A42" s="18">
        <v>44966</v>
      </c>
      <c r="B42" s="36">
        <v>11</v>
      </c>
      <c r="C42" s="20">
        <v>6</v>
      </c>
      <c r="D42" s="20">
        <v>2</v>
      </c>
      <c r="E42" s="20">
        <v>3</v>
      </c>
      <c r="F42" s="20">
        <v>0</v>
      </c>
      <c r="G42" s="20">
        <v>28</v>
      </c>
      <c r="H42" s="20">
        <v>16</v>
      </c>
      <c r="I42" s="36">
        <v>12</v>
      </c>
      <c r="J42" s="37">
        <v>1.8181818181818181</v>
      </c>
      <c r="K42" s="22">
        <v>2.5454545454545454</v>
      </c>
      <c r="L42" s="23">
        <v>1.4545454545454546</v>
      </c>
      <c r="P42" s="46" t="s">
        <v>95</v>
      </c>
      <c r="Q42" s="47"/>
      <c r="R42" s="48"/>
      <c r="S42" s="48"/>
      <c r="T42" s="48" t="s">
        <v>96</v>
      </c>
      <c r="U42" s="52"/>
      <c r="V42" s="53">
        <v>0.73</v>
      </c>
      <c r="W42" s="54">
        <v>2</v>
      </c>
      <c r="X42" s="54">
        <v>2</v>
      </c>
      <c r="Y42" s="54">
        <v>7</v>
      </c>
    </row>
    <row r="43" spans="1:25" collapsed="1">
      <c r="A43" s="18">
        <v>44967</v>
      </c>
      <c r="B43" s="36">
        <v>12</v>
      </c>
      <c r="C43" s="20">
        <v>7</v>
      </c>
      <c r="D43" s="20">
        <v>1</v>
      </c>
      <c r="E43" s="20">
        <v>4</v>
      </c>
      <c r="F43" s="20">
        <v>0</v>
      </c>
      <c r="G43" s="20">
        <v>33</v>
      </c>
      <c r="H43" s="20">
        <v>19</v>
      </c>
      <c r="I43" s="36">
        <v>14</v>
      </c>
      <c r="J43" s="37">
        <v>1.8333333333333333</v>
      </c>
      <c r="K43" s="22">
        <v>2.75</v>
      </c>
      <c r="L43" s="23">
        <v>1.5833333333333333</v>
      </c>
      <c r="P43" s="48" t="s">
        <v>37</v>
      </c>
      <c r="Q43" s="47"/>
      <c r="R43" s="48">
        <v>9</v>
      </c>
      <c r="S43" s="48"/>
      <c r="T43" s="55" t="s">
        <v>97</v>
      </c>
      <c r="U43" s="52"/>
      <c r="V43" s="53">
        <v>0.77</v>
      </c>
      <c r="W43" s="54">
        <v>3</v>
      </c>
      <c r="X43" s="54">
        <v>1</v>
      </c>
      <c r="Y43" s="54">
        <v>9</v>
      </c>
    </row>
    <row r="44" spans="1:25" collapsed="1">
      <c r="A44" s="18">
        <v>44968</v>
      </c>
      <c r="B44" s="36">
        <v>13</v>
      </c>
      <c r="C44" s="20">
        <v>7</v>
      </c>
      <c r="D44" s="20">
        <v>3</v>
      </c>
      <c r="E44" s="20">
        <v>3</v>
      </c>
      <c r="F44" s="20">
        <v>0</v>
      </c>
      <c r="G44" s="20">
        <v>26</v>
      </c>
      <c r="H44" s="20">
        <v>16</v>
      </c>
      <c r="I44" s="36">
        <v>10</v>
      </c>
      <c r="J44" s="37">
        <v>1.8461538461538463</v>
      </c>
      <c r="K44" s="22">
        <v>2</v>
      </c>
      <c r="L44" s="23">
        <v>1.2307692307692308</v>
      </c>
      <c r="P44" s="48" t="s">
        <v>65</v>
      </c>
      <c r="Q44" s="47"/>
      <c r="R44" s="48">
        <v>9</v>
      </c>
      <c r="S44" s="48"/>
      <c r="T44" s="46" t="s">
        <v>98</v>
      </c>
      <c r="U44" s="52"/>
      <c r="V44" s="48"/>
      <c r="W44" s="52"/>
      <c r="X44" s="52"/>
      <c r="Y44" s="52"/>
    </row>
    <row r="45" spans="1:25" collapsed="1">
      <c r="A45" s="18">
        <v>44969</v>
      </c>
      <c r="B45" s="36">
        <v>11</v>
      </c>
      <c r="C45" s="20">
        <v>5</v>
      </c>
      <c r="D45" s="20">
        <v>3</v>
      </c>
      <c r="E45" s="20">
        <v>3</v>
      </c>
      <c r="F45" s="20">
        <v>0</v>
      </c>
      <c r="G45" s="20">
        <v>28</v>
      </c>
      <c r="H45" s="20">
        <v>13</v>
      </c>
      <c r="I45" s="36">
        <v>15</v>
      </c>
      <c r="J45" s="37">
        <v>1.6363636363636365</v>
      </c>
      <c r="K45" s="22">
        <v>2.5454545454545454</v>
      </c>
      <c r="L45" s="23">
        <v>1.1818181818181819</v>
      </c>
      <c r="P45" s="48" t="s">
        <v>53</v>
      </c>
      <c r="Q45" s="47"/>
      <c r="R45" s="48">
        <v>8</v>
      </c>
      <c r="S45" s="48"/>
      <c r="T45" s="48" t="s">
        <v>84</v>
      </c>
      <c r="U45" s="52"/>
      <c r="V45" s="57">
        <v>11</v>
      </c>
      <c r="W45" s="52"/>
      <c r="X45" s="52"/>
      <c r="Y45" s="52"/>
    </row>
    <row r="46" spans="1:25" collapsed="1">
      <c r="A46" s="18">
        <v>44970</v>
      </c>
      <c r="B46" s="36">
        <v>15</v>
      </c>
      <c r="C46" s="20">
        <v>7</v>
      </c>
      <c r="D46" s="20">
        <v>2</v>
      </c>
      <c r="E46" s="20">
        <v>6</v>
      </c>
      <c r="F46" s="20">
        <v>0</v>
      </c>
      <c r="G46" s="20">
        <v>23</v>
      </c>
      <c r="H46" s="20">
        <v>22</v>
      </c>
      <c r="I46" s="36">
        <v>1</v>
      </c>
      <c r="J46" s="37">
        <v>1.5333333333333334</v>
      </c>
      <c r="K46" s="22">
        <v>1.5333333333333334</v>
      </c>
      <c r="L46" s="23">
        <v>1.4666666666666666</v>
      </c>
      <c r="P46" s="48" t="s">
        <v>99</v>
      </c>
      <c r="Q46" s="47"/>
      <c r="R46" s="48">
        <v>8</v>
      </c>
      <c r="S46" s="48"/>
      <c r="T46" s="48" t="s">
        <v>100</v>
      </c>
      <c r="U46" s="52"/>
      <c r="V46" s="57">
        <v>3</v>
      </c>
      <c r="W46" s="52"/>
      <c r="X46" s="52"/>
      <c r="Y46" s="52"/>
    </row>
    <row r="47" spans="1:25" collapsed="1">
      <c r="A47" s="18">
        <v>44971</v>
      </c>
      <c r="B47" s="36">
        <v>13</v>
      </c>
      <c r="C47" s="20">
        <v>9</v>
      </c>
      <c r="D47" s="20">
        <v>2</v>
      </c>
      <c r="E47" s="20">
        <v>2</v>
      </c>
      <c r="F47" s="20">
        <v>0</v>
      </c>
      <c r="G47" s="20">
        <v>23</v>
      </c>
      <c r="H47" s="20">
        <v>9</v>
      </c>
      <c r="I47" s="36">
        <v>14</v>
      </c>
      <c r="J47" s="37">
        <v>2.2307692307692308</v>
      </c>
      <c r="K47" s="22">
        <v>1.7692307692307692</v>
      </c>
      <c r="L47" s="23">
        <v>0.69230769230769229</v>
      </c>
      <c r="P47" s="48" t="s">
        <v>101</v>
      </c>
      <c r="Q47" s="47"/>
      <c r="R47" s="48">
        <v>7</v>
      </c>
      <c r="S47" s="48"/>
      <c r="T47" s="48" t="s">
        <v>102</v>
      </c>
      <c r="U47" s="52"/>
      <c r="V47" s="57"/>
      <c r="W47" s="52"/>
      <c r="X47" s="52"/>
      <c r="Y47" s="52"/>
    </row>
    <row r="48" spans="1:25" collapsed="1">
      <c r="A48" s="18">
        <v>44972</v>
      </c>
      <c r="B48" s="36">
        <v>8</v>
      </c>
      <c r="C48" s="20">
        <v>3</v>
      </c>
      <c r="D48" s="20">
        <v>1</v>
      </c>
      <c r="E48" s="20">
        <v>4</v>
      </c>
      <c r="F48" s="20">
        <v>0</v>
      </c>
      <c r="G48" s="20">
        <v>18</v>
      </c>
      <c r="H48" s="20">
        <v>21</v>
      </c>
      <c r="I48" s="36">
        <v>-3</v>
      </c>
      <c r="J48" s="37">
        <v>1.25</v>
      </c>
      <c r="K48" s="22">
        <v>2.25</v>
      </c>
      <c r="L48" s="23">
        <v>2.625</v>
      </c>
      <c r="P48" s="48" t="s">
        <v>103</v>
      </c>
      <c r="Q48" s="47"/>
      <c r="R48" s="48">
        <v>7</v>
      </c>
      <c r="S48" s="48"/>
      <c r="T48" s="46" t="s">
        <v>104</v>
      </c>
      <c r="U48" s="52"/>
      <c r="V48" s="57"/>
      <c r="W48" s="52"/>
      <c r="X48" s="52"/>
      <c r="Y48" s="52"/>
    </row>
    <row r="49" spans="1:25" collapsed="1">
      <c r="A49" s="18">
        <v>44973</v>
      </c>
      <c r="B49" s="36">
        <v>16</v>
      </c>
      <c r="C49" s="20">
        <v>12</v>
      </c>
      <c r="D49" s="20">
        <v>3</v>
      </c>
      <c r="E49" s="20">
        <v>1</v>
      </c>
      <c r="F49" s="20">
        <v>0</v>
      </c>
      <c r="G49" s="20">
        <v>51</v>
      </c>
      <c r="H49" s="20">
        <v>17</v>
      </c>
      <c r="I49" s="36">
        <v>34</v>
      </c>
      <c r="J49" s="37">
        <v>2.4375</v>
      </c>
      <c r="K49" s="22">
        <v>3.1875</v>
      </c>
      <c r="L49" s="23">
        <v>1.0625</v>
      </c>
      <c r="P49" s="46" t="s">
        <v>105</v>
      </c>
      <c r="Q49" s="47"/>
      <c r="R49" s="48"/>
      <c r="S49" s="48"/>
      <c r="T49" s="48" t="s">
        <v>106</v>
      </c>
      <c r="U49" s="52"/>
      <c r="V49" s="57">
        <v>4</v>
      </c>
      <c r="W49" s="52"/>
      <c r="X49" s="52"/>
      <c r="Y49" s="52"/>
    </row>
    <row r="50" spans="1:25" collapsed="1">
      <c r="A50" s="18">
        <v>44974</v>
      </c>
      <c r="B50" s="36">
        <v>12</v>
      </c>
      <c r="C50" s="20">
        <v>4</v>
      </c>
      <c r="D50" s="20">
        <v>3</v>
      </c>
      <c r="E50" s="20">
        <v>5</v>
      </c>
      <c r="F50" s="20">
        <v>0</v>
      </c>
      <c r="G50" s="20">
        <v>16</v>
      </c>
      <c r="H50" s="20">
        <v>21</v>
      </c>
      <c r="I50" s="36">
        <v>-5</v>
      </c>
      <c r="J50" s="37">
        <v>1.25</v>
      </c>
      <c r="K50" s="22">
        <v>1.3333333333333333</v>
      </c>
      <c r="L50" s="23">
        <v>1.75</v>
      </c>
      <c r="P50" s="48" t="s">
        <v>42</v>
      </c>
      <c r="Q50" s="47"/>
      <c r="R50" s="48">
        <v>34</v>
      </c>
      <c r="S50" s="48"/>
      <c r="T50" s="48" t="s">
        <v>107</v>
      </c>
      <c r="U50" s="52"/>
      <c r="V50" s="57">
        <v>2</v>
      </c>
      <c r="W50" s="52"/>
      <c r="X50" s="52"/>
      <c r="Y50" s="52"/>
    </row>
    <row r="51" spans="1:25" collapsed="1">
      <c r="A51" s="18">
        <v>44975</v>
      </c>
      <c r="B51" s="36">
        <v>14</v>
      </c>
      <c r="C51" s="20">
        <v>5</v>
      </c>
      <c r="D51" s="20">
        <v>3</v>
      </c>
      <c r="E51" s="20">
        <v>6</v>
      </c>
      <c r="F51" s="20">
        <v>0</v>
      </c>
      <c r="G51" s="20">
        <v>16</v>
      </c>
      <c r="H51" s="20">
        <v>29</v>
      </c>
      <c r="I51" s="36">
        <v>-13</v>
      </c>
      <c r="J51" s="37">
        <v>1.2857142857142858</v>
      </c>
      <c r="K51" s="22">
        <v>1.1428571428571428</v>
      </c>
      <c r="L51" s="23">
        <v>2.0714285714285716</v>
      </c>
      <c r="P51" s="55" t="s">
        <v>54</v>
      </c>
      <c r="Q51" s="47"/>
      <c r="R51" s="55">
        <v>33</v>
      </c>
      <c r="S51" s="48"/>
      <c r="T51" s="48" t="s">
        <v>108</v>
      </c>
      <c r="U51" s="52"/>
      <c r="V51" s="57">
        <v>2</v>
      </c>
      <c r="W51" s="52"/>
      <c r="X51" s="52"/>
      <c r="Y51" s="52"/>
    </row>
    <row r="52" spans="1:25" collapsed="1">
      <c r="A52" s="18">
        <v>44976</v>
      </c>
      <c r="B52" s="36">
        <v>16</v>
      </c>
      <c r="C52" s="20">
        <v>8</v>
      </c>
      <c r="D52" s="20">
        <v>3</v>
      </c>
      <c r="E52" s="20">
        <v>5</v>
      </c>
      <c r="F52" s="20">
        <v>0</v>
      </c>
      <c r="G52" s="20">
        <v>36</v>
      </c>
      <c r="H52" s="20">
        <v>27</v>
      </c>
      <c r="I52" s="36">
        <v>9</v>
      </c>
      <c r="J52" s="37">
        <v>1.6875</v>
      </c>
      <c r="K52" s="22">
        <v>2.25</v>
      </c>
      <c r="L52" s="23">
        <v>1.6875</v>
      </c>
      <c r="P52" s="48" t="s">
        <v>109</v>
      </c>
      <c r="Q52" s="47"/>
      <c r="R52" s="48">
        <v>30</v>
      </c>
      <c r="S52" s="48"/>
      <c r="T52" s="48" t="s">
        <v>110</v>
      </c>
      <c r="U52" s="52"/>
      <c r="V52" s="57">
        <v>2</v>
      </c>
      <c r="W52" s="52"/>
      <c r="X52" s="52"/>
      <c r="Y52" s="52"/>
    </row>
    <row r="53" spans="1:25" collapsed="1">
      <c r="A53" s="18">
        <v>44977</v>
      </c>
      <c r="B53" s="36">
        <v>15</v>
      </c>
      <c r="C53" s="20">
        <v>9</v>
      </c>
      <c r="D53" s="20">
        <v>0</v>
      </c>
      <c r="E53" s="20">
        <v>6</v>
      </c>
      <c r="F53" s="20">
        <v>0</v>
      </c>
      <c r="G53" s="20">
        <v>35</v>
      </c>
      <c r="H53" s="20">
        <v>29</v>
      </c>
      <c r="I53" s="36">
        <v>6</v>
      </c>
      <c r="J53" s="37">
        <v>1.8</v>
      </c>
      <c r="K53" s="22">
        <v>2.3333333333333335</v>
      </c>
      <c r="L53" s="23">
        <v>1.9333333333333333</v>
      </c>
      <c r="P53" s="48" t="s">
        <v>37</v>
      </c>
      <c r="Q53" s="47"/>
      <c r="R53" s="48">
        <v>26</v>
      </c>
      <c r="S53" s="48"/>
      <c r="T53" s="48" t="s">
        <v>111</v>
      </c>
      <c r="U53" s="52"/>
      <c r="V53" s="57">
        <v>2</v>
      </c>
      <c r="W53" s="52"/>
      <c r="X53" s="52"/>
      <c r="Y53" s="52"/>
    </row>
    <row r="54" spans="1:25" collapsed="1">
      <c r="A54" s="18">
        <v>44978</v>
      </c>
      <c r="B54" s="36">
        <v>17</v>
      </c>
      <c r="C54" s="20">
        <v>7</v>
      </c>
      <c r="D54" s="20">
        <v>4</v>
      </c>
      <c r="E54" s="20">
        <v>6</v>
      </c>
      <c r="F54" s="20">
        <v>0</v>
      </c>
      <c r="G54" s="20">
        <v>28</v>
      </c>
      <c r="H54" s="20">
        <v>28</v>
      </c>
      <c r="I54" s="36">
        <v>0</v>
      </c>
      <c r="J54" s="37">
        <v>1.4705882352941178</v>
      </c>
      <c r="K54" s="22">
        <v>1.6470588235294117</v>
      </c>
      <c r="L54" s="23">
        <v>1.6470588235294117</v>
      </c>
      <c r="P54" s="48" t="s">
        <v>53</v>
      </c>
      <c r="Q54" s="47"/>
      <c r="R54" s="48">
        <v>26</v>
      </c>
      <c r="S54" s="48"/>
      <c r="T54" s="46" t="s">
        <v>112</v>
      </c>
      <c r="U54" s="52"/>
      <c r="V54" s="57"/>
      <c r="W54" s="52"/>
      <c r="X54" s="52"/>
      <c r="Y54" s="52"/>
    </row>
    <row r="55" spans="1:25" collapsed="1">
      <c r="A55" s="18">
        <v>44979</v>
      </c>
      <c r="B55" s="36">
        <v>14</v>
      </c>
      <c r="C55" s="20">
        <v>6</v>
      </c>
      <c r="D55" s="20">
        <v>1</v>
      </c>
      <c r="E55" s="20">
        <v>7</v>
      </c>
      <c r="F55" s="20">
        <v>0</v>
      </c>
      <c r="G55" s="20">
        <v>27</v>
      </c>
      <c r="H55" s="20">
        <v>28</v>
      </c>
      <c r="I55" s="36">
        <v>-1</v>
      </c>
      <c r="J55" s="37">
        <v>1.3571428571428572</v>
      </c>
      <c r="K55" s="22">
        <v>1.9285714285714286</v>
      </c>
      <c r="L55" s="23">
        <v>2</v>
      </c>
      <c r="P55" s="48" t="s">
        <v>113</v>
      </c>
      <c r="Q55" s="47"/>
      <c r="R55" s="48">
        <v>26</v>
      </c>
      <c r="S55" s="48"/>
      <c r="T55" s="48" t="s">
        <v>81</v>
      </c>
      <c r="U55" s="52"/>
      <c r="V55" s="57">
        <v>22</v>
      </c>
      <c r="W55" s="52"/>
      <c r="X55" s="52"/>
      <c r="Y55" s="52"/>
    </row>
    <row r="56" spans="1:25" collapsed="1">
      <c r="A56" s="18">
        <v>44980</v>
      </c>
      <c r="B56" s="36">
        <v>17</v>
      </c>
      <c r="C56" s="20">
        <v>6</v>
      </c>
      <c r="D56" s="20">
        <v>2</v>
      </c>
      <c r="E56" s="20">
        <v>9</v>
      </c>
      <c r="F56" s="20">
        <v>0</v>
      </c>
      <c r="G56" s="20">
        <v>28</v>
      </c>
      <c r="H56" s="20">
        <v>35</v>
      </c>
      <c r="I56" s="36">
        <v>-7</v>
      </c>
      <c r="J56" s="37">
        <v>1.1764705882352942</v>
      </c>
      <c r="K56" s="22">
        <v>1.6470588235294117</v>
      </c>
      <c r="L56" s="23">
        <v>2.0588235294117645</v>
      </c>
      <c r="P56" s="48" t="s">
        <v>114</v>
      </c>
      <c r="Q56" s="47"/>
      <c r="R56" s="55">
        <v>26</v>
      </c>
      <c r="S56" s="48"/>
      <c r="T56" s="55" t="s">
        <v>115</v>
      </c>
      <c r="U56" s="52"/>
      <c r="V56" s="57">
        <v>20</v>
      </c>
      <c r="W56" s="52"/>
      <c r="X56" s="52"/>
      <c r="Y56" s="52"/>
    </row>
    <row r="57" spans="1:25" collapsed="1">
      <c r="A57" s="18">
        <v>44981</v>
      </c>
      <c r="B57" s="36">
        <v>14</v>
      </c>
      <c r="C57" s="20">
        <v>4</v>
      </c>
      <c r="D57" s="20">
        <v>3</v>
      </c>
      <c r="E57" s="20">
        <v>7</v>
      </c>
      <c r="F57" s="20">
        <v>0</v>
      </c>
      <c r="G57" s="20">
        <v>19</v>
      </c>
      <c r="H57" s="20">
        <v>29</v>
      </c>
      <c r="I57" s="36">
        <v>-10</v>
      </c>
      <c r="J57" s="37">
        <v>1.0714285714285714</v>
      </c>
      <c r="K57" s="22">
        <v>1.3571428571428572</v>
      </c>
      <c r="L57" s="23">
        <v>2.0714285714285716</v>
      </c>
      <c r="P57" s="46" t="s">
        <v>116</v>
      </c>
      <c r="Q57" s="47"/>
      <c r="R57" s="48"/>
      <c r="S57" s="48"/>
      <c r="T57" s="55" t="s">
        <v>117</v>
      </c>
      <c r="U57" s="52"/>
      <c r="V57" s="57">
        <v>19</v>
      </c>
      <c r="W57" s="52"/>
      <c r="X57" s="52"/>
      <c r="Y57" s="52"/>
    </row>
    <row r="58" spans="1:25" collapsed="1">
      <c r="A58" s="18">
        <v>44982</v>
      </c>
      <c r="B58" s="36">
        <v>19</v>
      </c>
      <c r="C58" s="20">
        <v>7</v>
      </c>
      <c r="D58" s="20">
        <v>3</v>
      </c>
      <c r="E58" s="20">
        <v>9</v>
      </c>
      <c r="F58" s="20">
        <v>0</v>
      </c>
      <c r="G58" s="20">
        <v>35</v>
      </c>
      <c r="H58" s="20">
        <v>36</v>
      </c>
      <c r="I58" s="36">
        <v>-1</v>
      </c>
      <c r="J58" s="37">
        <v>1.263157894736842</v>
      </c>
      <c r="K58" s="22">
        <v>1.8421052631578947</v>
      </c>
      <c r="L58" s="23">
        <v>1.8947368421052631</v>
      </c>
      <c r="P58" s="48" t="s">
        <v>91</v>
      </c>
      <c r="Q58" s="47"/>
      <c r="R58" s="48">
        <v>-25</v>
      </c>
      <c r="S58" s="48"/>
      <c r="T58" s="48" t="s">
        <v>118</v>
      </c>
      <c r="U58" s="52"/>
      <c r="V58" s="57">
        <v>17</v>
      </c>
      <c r="W58" s="52"/>
      <c r="X58" s="52"/>
      <c r="Y58" s="52"/>
    </row>
    <row r="59" spans="1:25" collapsed="1">
      <c r="A59" s="18">
        <v>44983</v>
      </c>
      <c r="B59" s="36">
        <v>12</v>
      </c>
      <c r="C59" s="20">
        <v>4</v>
      </c>
      <c r="D59" s="20">
        <v>1</v>
      </c>
      <c r="E59" s="20">
        <v>7</v>
      </c>
      <c r="F59" s="20">
        <v>0</v>
      </c>
      <c r="G59" s="20">
        <v>17</v>
      </c>
      <c r="H59" s="20">
        <v>25</v>
      </c>
      <c r="I59" s="36">
        <v>-8</v>
      </c>
      <c r="J59" s="37">
        <v>1.0833333333333333</v>
      </c>
      <c r="K59" s="22">
        <v>1.4166666666666667</v>
      </c>
      <c r="L59" s="23">
        <v>2.0833333333333335</v>
      </c>
      <c r="P59" s="48" t="s">
        <v>119</v>
      </c>
      <c r="Q59" s="47"/>
      <c r="R59" s="48">
        <v>-23</v>
      </c>
      <c r="S59" s="48"/>
      <c r="T59" s="48" t="s">
        <v>120</v>
      </c>
      <c r="U59" s="52"/>
      <c r="V59" s="57">
        <v>16</v>
      </c>
      <c r="W59" s="52"/>
      <c r="X59" s="52"/>
      <c r="Y59" s="52"/>
    </row>
    <row r="60" spans="1:25" collapsed="1">
      <c r="A60" s="18">
        <v>44984</v>
      </c>
      <c r="B60" s="36">
        <v>15</v>
      </c>
      <c r="C60" s="20">
        <v>5</v>
      </c>
      <c r="D60" s="20">
        <v>1</v>
      </c>
      <c r="E60" s="20">
        <v>9</v>
      </c>
      <c r="F60" s="20">
        <v>0</v>
      </c>
      <c r="G60" s="20">
        <v>24</v>
      </c>
      <c r="H60" s="20">
        <v>30</v>
      </c>
      <c r="I60" s="36">
        <v>-6</v>
      </c>
      <c r="J60" s="37">
        <v>1.0666666666666667</v>
      </c>
      <c r="K60" s="22">
        <v>1.6</v>
      </c>
      <c r="L60" s="23">
        <v>2</v>
      </c>
      <c r="P60" s="48" t="s">
        <v>86</v>
      </c>
      <c r="Q60" s="47"/>
      <c r="R60" s="48">
        <v>-22</v>
      </c>
      <c r="S60" s="48"/>
      <c r="T60" s="58" t="s">
        <v>121</v>
      </c>
      <c r="U60" s="52"/>
      <c r="V60" s="55"/>
      <c r="W60" s="52"/>
      <c r="X60" s="52"/>
      <c r="Y60" s="52"/>
    </row>
    <row r="61" spans="1:25" collapsed="1">
      <c r="A61" s="18">
        <v>44985</v>
      </c>
      <c r="B61" s="36">
        <v>17</v>
      </c>
      <c r="C61" s="20">
        <v>6</v>
      </c>
      <c r="D61" s="20">
        <v>3</v>
      </c>
      <c r="E61" s="20">
        <v>8</v>
      </c>
      <c r="F61" s="20">
        <v>0</v>
      </c>
      <c r="G61" s="20">
        <v>23</v>
      </c>
      <c r="H61" s="20">
        <v>27</v>
      </c>
      <c r="I61" s="36">
        <v>-4</v>
      </c>
      <c r="J61" s="37">
        <v>1.2352941176470589</v>
      </c>
      <c r="K61" s="22">
        <v>1.3529411764705883</v>
      </c>
      <c r="L61" s="23">
        <v>1.588235294117647</v>
      </c>
      <c r="P61" s="48" t="s">
        <v>85</v>
      </c>
      <c r="Q61" s="47"/>
      <c r="R61" s="48">
        <v>-21</v>
      </c>
      <c r="S61" s="48"/>
      <c r="T61" s="55" t="s">
        <v>37</v>
      </c>
      <c r="U61" s="52"/>
      <c r="V61" s="55">
        <v>75</v>
      </c>
      <c r="W61" s="52"/>
      <c r="X61" s="52"/>
      <c r="Y61" s="52"/>
    </row>
    <row r="62" spans="1:25" collapsed="1">
      <c r="A62" s="59" t="s">
        <v>122</v>
      </c>
      <c r="B62" s="32">
        <v>4</v>
      </c>
      <c r="C62" s="60">
        <v>1</v>
      </c>
      <c r="D62" s="60">
        <v>1</v>
      </c>
      <c r="E62" s="60">
        <v>2</v>
      </c>
      <c r="F62" s="60">
        <v>0</v>
      </c>
      <c r="G62" s="60">
        <v>9</v>
      </c>
      <c r="H62" s="60">
        <v>8</v>
      </c>
      <c r="I62" s="32">
        <v>1</v>
      </c>
      <c r="J62" s="33">
        <v>1</v>
      </c>
      <c r="K62" s="22">
        <v>2.25</v>
      </c>
      <c r="L62" s="23">
        <v>2</v>
      </c>
      <c r="P62" s="48" t="s">
        <v>123</v>
      </c>
      <c r="Q62" s="47"/>
      <c r="R62" s="48">
        <v>-18</v>
      </c>
      <c r="S62" s="55"/>
      <c r="T62" s="55" t="s">
        <v>41</v>
      </c>
      <c r="U62" s="52"/>
      <c r="V62" s="55">
        <v>59</v>
      </c>
      <c r="W62" s="47"/>
      <c r="X62" s="52"/>
      <c r="Y62" s="52"/>
    </row>
    <row r="63" spans="1:25" collapsed="1">
      <c r="A63" s="18">
        <v>44986</v>
      </c>
      <c r="B63" s="36">
        <v>19</v>
      </c>
      <c r="C63" s="20">
        <v>7</v>
      </c>
      <c r="D63" s="20">
        <v>4</v>
      </c>
      <c r="E63" s="20">
        <v>8</v>
      </c>
      <c r="F63" s="20">
        <v>0</v>
      </c>
      <c r="G63" s="20">
        <v>31</v>
      </c>
      <c r="H63" s="20">
        <v>32</v>
      </c>
      <c r="I63" s="36">
        <v>-1</v>
      </c>
      <c r="J63" s="37">
        <v>1.3157894736842106</v>
      </c>
      <c r="K63" s="22">
        <v>1.631578947368421</v>
      </c>
      <c r="L63" s="23">
        <v>1.6842105263157894</v>
      </c>
      <c r="P63" s="48" t="s">
        <v>124</v>
      </c>
      <c r="Q63" s="47"/>
      <c r="R63" s="48">
        <v>-18</v>
      </c>
      <c r="S63" s="55"/>
      <c r="T63" s="55" t="s">
        <v>125</v>
      </c>
      <c r="U63" s="47"/>
      <c r="V63" s="55">
        <v>53</v>
      </c>
      <c r="W63" s="47"/>
      <c r="X63" s="52"/>
      <c r="Y63" s="52"/>
    </row>
    <row r="64" spans="1:25" collapsed="1">
      <c r="A64" s="18">
        <v>44987</v>
      </c>
      <c r="B64" s="36">
        <v>15</v>
      </c>
      <c r="C64" s="20">
        <v>6</v>
      </c>
      <c r="D64" s="20">
        <v>3</v>
      </c>
      <c r="E64" s="20">
        <v>6</v>
      </c>
      <c r="F64" s="20">
        <v>0</v>
      </c>
      <c r="G64" s="20">
        <v>37</v>
      </c>
      <c r="H64" s="20">
        <v>28</v>
      </c>
      <c r="I64" s="36">
        <v>9</v>
      </c>
      <c r="J64" s="37">
        <v>1.4</v>
      </c>
      <c r="K64" s="22">
        <v>2.4666666666666668</v>
      </c>
      <c r="L64" s="23">
        <v>1.8666666666666667</v>
      </c>
      <c r="P64" s="58" t="s">
        <v>126</v>
      </c>
      <c r="Q64" s="47"/>
      <c r="R64" s="48"/>
      <c r="S64" s="55"/>
      <c r="T64" s="55" t="s">
        <v>127</v>
      </c>
      <c r="U64" s="52"/>
      <c r="V64" s="55">
        <v>50</v>
      </c>
      <c r="W64" s="47"/>
      <c r="X64" s="52"/>
      <c r="Y64" s="52"/>
    </row>
    <row r="65" spans="1:25" collapsed="1">
      <c r="A65" s="18">
        <v>44988</v>
      </c>
      <c r="B65" s="36">
        <v>13</v>
      </c>
      <c r="C65" s="20">
        <v>6</v>
      </c>
      <c r="D65" s="20">
        <v>3</v>
      </c>
      <c r="E65" s="20">
        <v>3</v>
      </c>
      <c r="F65" s="20">
        <v>1</v>
      </c>
      <c r="G65" s="20">
        <v>27</v>
      </c>
      <c r="H65" s="20">
        <v>20</v>
      </c>
      <c r="I65" s="36">
        <v>7</v>
      </c>
      <c r="J65" s="37">
        <v>1.75</v>
      </c>
      <c r="K65" s="22">
        <v>2.0769230769230771</v>
      </c>
      <c r="L65" s="23">
        <v>1.5384615384615385</v>
      </c>
      <c r="P65" s="48" t="s">
        <v>37</v>
      </c>
      <c r="Q65" s="47"/>
      <c r="R65" s="48">
        <v>101</v>
      </c>
      <c r="S65" s="55"/>
      <c r="T65" s="55" t="s">
        <v>45</v>
      </c>
      <c r="U65" s="52"/>
      <c r="V65" s="55">
        <v>48</v>
      </c>
      <c r="W65" s="47"/>
      <c r="X65" s="47"/>
      <c r="Y65" s="47"/>
    </row>
    <row r="66" spans="1:25" collapsed="1">
      <c r="A66" s="18">
        <v>44989</v>
      </c>
      <c r="B66" s="36">
        <v>15</v>
      </c>
      <c r="C66" s="20">
        <v>6</v>
      </c>
      <c r="D66" s="20">
        <v>4</v>
      </c>
      <c r="E66" s="20">
        <v>5</v>
      </c>
      <c r="F66" s="20">
        <v>0</v>
      </c>
      <c r="G66" s="20">
        <v>31</v>
      </c>
      <c r="H66" s="20">
        <v>24</v>
      </c>
      <c r="I66" s="36">
        <v>7</v>
      </c>
      <c r="J66" s="37">
        <v>1.4666666666666666</v>
      </c>
      <c r="K66" s="22">
        <v>2.0666666666666669</v>
      </c>
      <c r="L66" s="23">
        <v>1.6</v>
      </c>
      <c r="P66" s="48" t="s">
        <v>114</v>
      </c>
      <c r="Q66" s="47"/>
      <c r="R66" s="48">
        <v>58</v>
      </c>
      <c r="S66" s="55"/>
      <c r="T66" s="58" t="s">
        <v>128</v>
      </c>
      <c r="U66" s="47"/>
      <c r="V66" s="55"/>
      <c r="W66" s="47"/>
      <c r="X66" s="47"/>
      <c r="Y66" s="47"/>
    </row>
    <row r="67" spans="1:25" collapsed="1">
      <c r="A67" s="18">
        <v>44990</v>
      </c>
      <c r="B67" s="36">
        <v>18</v>
      </c>
      <c r="C67" s="20">
        <v>8</v>
      </c>
      <c r="D67" s="20">
        <v>3</v>
      </c>
      <c r="E67" s="20">
        <v>7</v>
      </c>
      <c r="F67" s="20">
        <v>0</v>
      </c>
      <c r="G67" s="20">
        <v>43</v>
      </c>
      <c r="H67" s="20">
        <v>36</v>
      </c>
      <c r="I67" s="36">
        <v>7</v>
      </c>
      <c r="J67" s="37">
        <v>1.5</v>
      </c>
      <c r="K67" s="22">
        <v>2.3888888888888888</v>
      </c>
      <c r="L67" s="23">
        <v>2</v>
      </c>
      <c r="P67" s="48" t="s">
        <v>49</v>
      </c>
      <c r="Q67" s="47"/>
      <c r="R67" s="48">
        <v>56</v>
      </c>
      <c r="S67" s="55"/>
      <c r="T67" s="46" t="s">
        <v>38</v>
      </c>
      <c r="U67" s="47"/>
      <c r="V67" s="55"/>
      <c r="W67" s="47"/>
      <c r="X67" s="47"/>
      <c r="Y67" s="47"/>
    </row>
    <row r="68" spans="1:25" collapsed="1">
      <c r="A68" s="18">
        <v>44991</v>
      </c>
      <c r="B68" s="36">
        <v>18</v>
      </c>
      <c r="C68" s="20">
        <v>6</v>
      </c>
      <c r="D68" s="20">
        <v>4</v>
      </c>
      <c r="E68" s="20">
        <v>8</v>
      </c>
      <c r="F68" s="20">
        <v>0</v>
      </c>
      <c r="G68" s="20">
        <v>29</v>
      </c>
      <c r="H68" s="20">
        <v>41</v>
      </c>
      <c r="I68" s="36">
        <v>-12</v>
      </c>
      <c r="J68" s="37">
        <v>1.2222222222222223</v>
      </c>
      <c r="K68" s="22">
        <v>1.6111111111111112</v>
      </c>
      <c r="L68" s="23">
        <v>2.2777777777777777</v>
      </c>
      <c r="P68" s="55" t="s">
        <v>53</v>
      </c>
      <c r="Q68" s="47"/>
      <c r="R68" s="48">
        <v>55</v>
      </c>
      <c r="S68" s="55"/>
      <c r="T68" s="55" t="s">
        <v>129</v>
      </c>
      <c r="U68" s="47"/>
      <c r="V68" s="56">
        <v>4</v>
      </c>
      <c r="W68" s="47"/>
      <c r="X68" s="47"/>
      <c r="Y68" s="47"/>
    </row>
    <row r="69" spans="1:25" collapsed="1">
      <c r="A69" s="18">
        <v>44992</v>
      </c>
      <c r="B69" s="36">
        <v>18</v>
      </c>
      <c r="C69" s="20">
        <v>8</v>
      </c>
      <c r="D69" s="20">
        <v>5</v>
      </c>
      <c r="E69" s="20">
        <v>5</v>
      </c>
      <c r="F69" s="20">
        <v>0</v>
      </c>
      <c r="G69" s="20">
        <v>31</v>
      </c>
      <c r="H69" s="20">
        <v>30</v>
      </c>
      <c r="I69" s="36">
        <v>1</v>
      </c>
      <c r="J69" s="37">
        <v>1.6111111111111112</v>
      </c>
      <c r="K69" s="22">
        <v>1.7222222222222223</v>
      </c>
      <c r="L69" s="23">
        <v>1.6666666666666667</v>
      </c>
      <c r="P69" s="48" t="s">
        <v>125</v>
      </c>
      <c r="Q69" s="47"/>
      <c r="R69" s="48">
        <v>55</v>
      </c>
      <c r="S69" s="55"/>
      <c r="T69" s="55" t="s">
        <v>86</v>
      </c>
      <c r="U69" s="47"/>
      <c r="V69" s="55">
        <v>3.75</v>
      </c>
      <c r="W69" s="47"/>
      <c r="X69" s="47"/>
      <c r="Y69" s="47"/>
    </row>
    <row r="70" spans="1:25" collapsed="1">
      <c r="A70" s="18">
        <v>44993</v>
      </c>
      <c r="B70" s="36">
        <v>14</v>
      </c>
      <c r="C70" s="20">
        <v>5</v>
      </c>
      <c r="D70" s="20">
        <v>2</v>
      </c>
      <c r="E70" s="20">
        <v>7</v>
      </c>
      <c r="F70" s="20">
        <v>0</v>
      </c>
      <c r="G70" s="20">
        <v>16</v>
      </c>
      <c r="H70" s="20">
        <v>25</v>
      </c>
      <c r="I70" s="36">
        <v>-9</v>
      </c>
      <c r="J70" s="37">
        <v>1.2142857142857142</v>
      </c>
      <c r="K70" s="22">
        <v>1.1428571428571428</v>
      </c>
      <c r="L70" s="23">
        <v>1.7857142857142858</v>
      </c>
      <c r="P70" s="48" t="s">
        <v>130</v>
      </c>
      <c r="Q70" s="47"/>
      <c r="R70" s="48">
        <v>55</v>
      </c>
      <c r="S70" s="55"/>
      <c r="T70" s="55" t="s">
        <v>96</v>
      </c>
      <c r="U70" s="47"/>
      <c r="V70" s="56">
        <v>3.18</v>
      </c>
      <c r="W70" s="47"/>
      <c r="X70" s="47"/>
      <c r="Y70" s="47"/>
    </row>
    <row r="71" spans="1:25" collapsed="1">
      <c r="A71" s="18">
        <v>44994</v>
      </c>
      <c r="B71" s="36">
        <v>17</v>
      </c>
      <c r="C71" s="20">
        <v>6</v>
      </c>
      <c r="D71" s="20">
        <v>3</v>
      </c>
      <c r="E71" s="20">
        <v>8</v>
      </c>
      <c r="F71" s="20">
        <v>0</v>
      </c>
      <c r="G71" s="20">
        <v>32</v>
      </c>
      <c r="H71" s="20">
        <v>38</v>
      </c>
      <c r="I71" s="36">
        <v>-6</v>
      </c>
      <c r="J71" s="37">
        <v>1.2352941176470589</v>
      </c>
      <c r="K71" s="22">
        <v>1.8823529411764706</v>
      </c>
      <c r="L71" s="23">
        <v>2.2352941176470589</v>
      </c>
      <c r="P71" s="58" t="s">
        <v>131</v>
      </c>
      <c r="Q71" s="47"/>
      <c r="R71" s="55"/>
      <c r="S71" s="55"/>
      <c r="T71" s="55" t="s">
        <v>132</v>
      </c>
      <c r="U71" s="47"/>
      <c r="V71" s="55">
        <v>3.07</v>
      </c>
      <c r="W71" s="47"/>
      <c r="X71" s="47"/>
      <c r="Y71" s="47"/>
    </row>
    <row r="72" spans="1:25" collapsed="1">
      <c r="A72" s="18">
        <v>44995</v>
      </c>
      <c r="B72" s="36">
        <v>14</v>
      </c>
      <c r="C72" s="20">
        <v>8</v>
      </c>
      <c r="D72" s="20">
        <v>3</v>
      </c>
      <c r="E72" s="20">
        <v>3</v>
      </c>
      <c r="F72" s="20">
        <v>0</v>
      </c>
      <c r="G72" s="20">
        <v>31</v>
      </c>
      <c r="H72" s="20">
        <v>22</v>
      </c>
      <c r="I72" s="36">
        <v>9</v>
      </c>
      <c r="J72" s="37">
        <v>1.9285714285714286</v>
      </c>
      <c r="K72" s="22">
        <v>2.2142857142857144</v>
      </c>
      <c r="L72" s="23">
        <v>1.5714285714285714</v>
      </c>
      <c r="P72" s="46" t="s">
        <v>38</v>
      </c>
      <c r="Q72" s="47"/>
      <c r="R72" s="55"/>
      <c r="S72" s="55"/>
      <c r="T72" s="55" t="s">
        <v>133</v>
      </c>
      <c r="U72" s="47"/>
      <c r="V72" s="55">
        <v>3.07</v>
      </c>
      <c r="W72" s="47"/>
      <c r="X72" s="47"/>
      <c r="Y72" s="47"/>
    </row>
    <row r="73" spans="1:25" collapsed="1">
      <c r="A73" s="18">
        <v>44996</v>
      </c>
      <c r="B73" s="36">
        <v>16</v>
      </c>
      <c r="C73" s="20">
        <v>10</v>
      </c>
      <c r="D73" s="20">
        <v>1</v>
      </c>
      <c r="E73" s="20">
        <v>5</v>
      </c>
      <c r="F73" s="20">
        <v>0</v>
      </c>
      <c r="G73" s="20">
        <v>28</v>
      </c>
      <c r="H73" s="20">
        <v>26</v>
      </c>
      <c r="I73" s="36">
        <v>2</v>
      </c>
      <c r="J73" s="37">
        <v>1.9375</v>
      </c>
      <c r="K73" s="22">
        <v>1.75</v>
      </c>
      <c r="L73" s="23">
        <v>1.625</v>
      </c>
      <c r="P73" s="55" t="s">
        <v>134</v>
      </c>
      <c r="Q73" s="47"/>
      <c r="R73" s="56">
        <v>3.69</v>
      </c>
      <c r="S73" s="55"/>
      <c r="T73" s="58" t="s">
        <v>135</v>
      </c>
      <c r="U73" s="47"/>
      <c r="V73" s="55"/>
      <c r="W73" s="47"/>
      <c r="X73" s="47"/>
      <c r="Y73" s="47"/>
    </row>
    <row r="74" spans="1:25" collapsed="1">
      <c r="A74" s="18">
        <v>44997</v>
      </c>
      <c r="B74" s="36">
        <v>17</v>
      </c>
      <c r="C74" s="20">
        <v>3</v>
      </c>
      <c r="D74" s="20">
        <v>5</v>
      </c>
      <c r="E74" s="20">
        <v>9</v>
      </c>
      <c r="F74" s="20">
        <v>0</v>
      </c>
      <c r="G74" s="20">
        <v>26</v>
      </c>
      <c r="H74" s="20">
        <v>39</v>
      </c>
      <c r="I74" s="36">
        <v>-13</v>
      </c>
      <c r="J74" s="37">
        <v>0.82352941176470584</v>
      </c>
      <c r="K74" s="22">
        <v>1.5294117647058822</v>
      </c>
      <c r="L74" s="23">
        <v>2.2941176470588234</v>
      </c>
      <c r="P74" s="55" t="s">
        <v>46</v>
      </c>
      <c r="Q74" s="47"/>
      <c r="R74" s="56">
        <v>3.54</v>
      </c>
      <c r="S74" s="55"/>
      <c r="T74" s="46" t="s">
        <v>38</v>
      </c>
      <c r="U74" s="47"/>
      <c r="V74" s="55"/>
      <c r="W74" s="47"/>
      <c r="X74" s="47"/>
      <c r="Y74" s="47"/>
    </row>
    <row r="75" spans="1:25" collapsed="1">
      <c r="A75" s="18">
        <v>44998</v>
      </c>
      <c r="B75" s="36">
        <v>15</v>
      </c>
      <c r="C75" s="20">
        <v>4</v>
      </c>
      <c r="D75" s="20">
        <v>5</v>
      </c>
      <c r="E75" s="20">
        <v>6</v>
      </c>
      <c r="F75" s="20">
        <v>0</v>
      </c>
      <c r="G75" s="20">
        <v>17</v>
      </c>
      <c r="H75" s="20">
        <v>27</v>
      </c>
      <c r="I75" s="36">
        <v>-10</v>
      </c>
      <c r="J75" s="37">
        <v>1.1333333333333333</v>
      </c>
      <c r="K75" s="22">
        <v>1.1333333333333333</v>
      </c>
      <c r="L75" s="23">
        <v>1.8</v>
      </c>
      <c r="P75" s="55" t="s">
        <v>136</v>
      </c>
      <c r="Q75" s="47"/>
      <c r="R75" s="56">
        <v>3.27</v>
      </c>
      <c r="S75" s="55"/>
      <c r="T75" s="55" t="s">
        <v>137</v>
      </c>
      <c r="U75" s="47"/>
      <c r="V75" s="55">
        <v>7</v>
      </c>
      <c r="W75" s="47"/>
      <c r="X75" s="47"/>
      <c r="Y75" s="47"/>
    </row>
    <row r="76" spans="1:25" collapsed="1">
      <c r="A76" s="18">
        <v>44999</v>
      </c>
      <c r="B76" s="36">
        <v>15</v>
      </c>
      <c r="C76" s="20">
        <v>3</v>
      </c>
      <c r="D76" s="20">
        <v>3</v>
      </c>
      <c r="E76" s="20">
        <v>9</v>
      </c>
      <c r="F76" s="20">
        <v>0</v>
      </c>
      <c r="G76" s="20">
        <v>14</v>
      </c>
      <c r="H76" s="20">
        <v>37</v>
      </c>
      <c r="I76" s="36">
        <v>-23</v>
      </c>
      <c r="J76" s="37">
        <v>0.8</v>
      </c>
      <c r="K76" s="22">
        <v>0.93333333333333335</v>
      </c>
      <c r="L76" s="23">
        <v>2.4666666666666668</v>
      </c>
      <c r="P76" s="55" t="s">
        <v>42</v>
      </c>
      <c r="Q76" s="47"/>
      <c r="R76" s="56">
        <v>3.19</v>
      </c>
      <c r="S76" s="55"/>
      <c r="T76" s="55" t="s">
        <v>58</v>
      </c>
      <c r="U76" s="47"/>
      <c r="V76" s="55">
        <v>7</v>
      </c>
      <c r="W76" s="47"/>
      <c r="X76" s="47"/>
      <c r="Y76" s="47"/>
    </row>
    <row r="77" spans="1:25" collapsed="1">
      <c r="A77" s="18">
        <v>45000</v>
      </c>
      <c r="B77" s="36">
        <v>19</v>
      </c>
      <c r="C77" s="20">
        <v>8</v>
      </c>
      <c r="D77" s="20">
        <v>3</v>
      </c>
      <c r="E77" s="20">
        <v>8</v>
      </c>
      <c r="F77" s="20">
        <v>0</v>
      </c>
      <c r="G77" s="20">
        <v>36</v>
      </c>
      <c r="H77" s="20">
        <v>38</v>
      </c>
      <c r="I77" s="36">
        <v>-2</v>
      </c>
      <c r="J77" s="37">
        <v>1.4210526315789473</v>
      </c>
      <c r="K77" s="22">
        <v>1.8947368421052631</v>
      </c>
      <c r="L77" s="23">
        <v>2</v>
      </c>
      <c r="P77" s="55" t="s">
        <v>109</v>
      </c>
      <c r="Q77" s="47"/>
      <c r="R77" s="56">
        <v>3.13</v>
      </c>
      <c r="S77" s="55"/>
      <c r="T77" s="55" t="s">
        <v>138</v>
      </c>
      <c r="U77" s="47"/>
      <c r="V77" s="55">
        <v>7</v>
      </c>
      <c r="W77" s="47"/>
      <c r="X77" s="47"/>
      <c r="Y77" s="47"/>
    </row>
    <row r="78" spans="1:25" collapsed="1">
      <c r="A78" s="18">
        <v>45001</v>
      </c>
      <c r="B78" s="36">
        <v>15</v>
      </c>
      <c r="C78" s="20">
        <v>9</v>
      </c>
      <c r="D78" s="20">
        <v>3</v>
      </c>
      <c r="E78" s="20">
        <v>3</v>
      </c>
      <c r="F78" s="20">
        <v>0</v>
      </c>
      <c r="G78" s="20">
        <v>32</v>
      </c>
      <c r="H78" s="20">
        <v>18</v>
      </c>
      <c r="I78" s="36">
        <v>14</v>
      </c>
      <c r="J78" s="37">
        <v>2</v>
      </c>
      <c r="K78" s="22">
        <v>2.1333333333333333</v>
      </c>
      <c r="L78" s="23">
        <v>1.2</v>
      </c>
      <c r="P78" s="58" t="s">
        <v>139</v>
      </c>
      <c r="Q78" s="47"/>
      <c r="R78" s="55"/>
      <c r="S78" s="55"/>
      <c r="T78" s="55" t="s">
        <v>140</v>
      </c>
      <c r="U78" s="47"/>
      <c r="V78" s="55">
        <v>8</v>
      </c>
      <c r="W78" s="47"/>
      <c r="X78" s="47"/>
      <c r="Y78" s="47"/>
    </row>
    <row r="79" spans="1:25" collapsed="1">
      <c r="A79" s="18">
        <v>45002</v>
      </c>
      <c r="B79" s="36">
        <v>15</v>
      </c>
      <c r="C79" s="20">
        <v>6</v>
      </c>
      <c r="D79" s="20">
        <v>1</v>
      </c>
      <c r="E79" s="20">
        <v>8</v>
      </c>
      <c r="F79" s="20">
        <v>0</v>
      </c>
      <c r="G79" s="20">
        <v>24</v>
      </c>
      <c r="H79" s="20">
        <v>28</v>
      </c>
      <c r="I79" s="36">
        <v>-4</v>
      </c>
      <c r="J79" s="37">
        <v>1.2666666666666666</v>
      </c>
      <c r="K79" s="22">
        <v>1.6</v>
      </c>
      <c r="L79" s="23">
        <v>1.8666666666666667</v>
      </c>
      <c r="P79" s="46" t="s">
        <v>38</v>
      </c>
      <c r="Q79" s="47"/>
      <c r="R79" s="55"/>
      <c r="S79" s="55"/>
      <c r="T79" s="55" t="s">
        <v>74</v>
      </c>
      <c r="U79" s="47"/>
      <c r="V79" s="55">
        <v>9</v>
      </c>
      <c r="W79" s="47"/>
      <c r="X79" s="47"/>
      <c r="Y79" s="47"/>
    </row>
    <row r="80" spans="1:25" collapsed="1">
      <c r="A80" s="18">
        <v>45003</v>
      </c>
      <c r="B80" s="36">
        <v>15</v>
      </c>
      <c r="C80" s="20">
        <v>5</v>
      </c>
      <c r="D80" s="20">
        <v>5</v>
      </c>
      <c r="E80" s="20">
        <v>5</v>
      </c>
      <c r="F80" s="20">
        <v>0</v>
      </c>
      <c r="G80" s="20">
        <v>17</v>
      </c>
      <c r="H80" s="20">
        <v>18</v>
      </c>
      <c r="I80" s="36">
        <v>-1</v>
      </c>
      <c r="J80" s="37">
        <v>1.3333333333333333</v>
      </c>
      <c r="K80" s="22">
        <v>1.1333333333333333</v>
      </c>
      <c r="L80" s="23">
        <v>1.2</v>
      </c>
      <c r="P80" s="55" t="s">
        <v>138</v>
      </c>
      <c r="Q80" s="47"/>
      <c r="R80" s="55">
        <v>8</v>
      </c>
      <c r="S80" s="55"/>
      <c r="T80" s="55" t="s">
        <v>50</v>
      </c>
      <c r="U80" s="47"/>
      <c r="V80" s="55">
        <v>9</v>
      </c>
      <c r="W80" s="47"/>
      <c r="X80" s="47"/>
      <c r="Y80" s="47"/>
    </row>
    <row r="81" spans="1:25" collapsed="1">
      <c r="A81" s="18">
        <v>45004</v>
      </c>
      <c r="B81" s="36">
        <v>17</v>
      </c>
      <c r="C81" s="20">
        <v>9</v>
      </c>
      <c r="D81" s="20">
        <v>2</v>
      </c>
      <c r="E81" s="20">
        <v>6</v>
      </c>
      <c r="F81" s="20">
        <v>0</v>
      </c>
      <c r="G81" s="20">
        <v>38</v>
      </c>
      <c r="H81" s="20">
        <v>29</v>
      </c>
      <c r="I81" s="36">
        <v>9</v>
      </c>
      <c r="J81" s="37">
        <v>1.7058823529411764</v>
      </c>
      <c r="K81" s="22">
        <v>2.2352941176470589</v>
      </c>
      <c r="L81" s="23">
        <v>1.7058823529411764</v>
      </c>
      <c r="P81" s="55" t="s">
        <v>86</v>
      </c>
      <c r="Q81" s="47"/>
      <c r="R81" s="55">
        <v>8</v>
      </c>
      <c r="S81" s="55"/>
      <c r="T81" s="58" t="s">
        <v>141</v>
      </c>
      <c r="U81" s="47"/>
      <c r="V81" s="55"/>
      <c r="W81" s="47"/>
      <c r="X81" s="47"/>
      <c r="Y81" s="47"/>
    </row>
    <row r="82" spans="1:25" collapsed="1">
      <c r="A82" s="18">
        <v>45005</v>
      </c>
      <c r="B82" s="36">
        <v>14</v>
      </c>
      <c r="C82" s="20">
        <v>4</v>
      </c>
      <c r="D82" s="20">
        <v>2</v>
      </c>
      <c r="E82" s="20">
        <v>8</v>
      </c>
      <c r="F82" s="20">
        <v>0</v>
      </c>
      <c r="G82" s="20">
        <v>22</v>
      </c>
      <c r="H82" s="20">
        <v>24</v>
      </c>
      <c r="I82" s="36">
        <v>-2</v>
      </c>
      <c r="J82" s="37">
        <v>1</v>
      </c>
      <c r="K82" s="22">
        <v>1.5714285714285714</v>
      </c>
      <c r="L82" s="23">
        <v>1.7142857142857142</v>
      </c>
      <c r="P82" s="55" t="s">
        <v>137</v>
      </c>
      <c r="Q82" s="47"/>
      <c r="R82" s="55">
        <v>9</v>
      </c>
      <c r="S82" s="55"/>
      <c r="T82" s="46" t="s">
        <v>38</v>
      </c>
      <c r="U82" s="47"/>
      <c r="V82" s="55"/>
      <c r="W82" s="47"/>
      <c r="X82" s="47"/>
      <c r="Y82" s="47"/>
    </row>
    <row r="83" spans="1:25" collapsed="1">
      <c r="A83" s="18">
        <v>45006</v>
      </c>
      <c r="B83" s="36">
        <v>18</v>
      </c>
      <c r="C83" s="20">
        <v>6</v>
      </c>
      <c r="D83" s="20">
        <v>3</v>
      </c>
      <c r="E83" s="20">
        <v>9</v>
      </c>
      <c r="F83" s="20">
        <v>0</v>
      </c>
      <c r="G83" s="20">
        <v>22</v>
      </c>
      <c r="H83" s="20">
        <v>30</v>
      </c>
      <c r="I83" s="36">
        <v>-8</v>
      </c>
      <c r="J83" s="37">
        <v>1.1666666666666667</v>
      </c>
      <c r="K83" s="22">
        <v>1.2222222222222223</v>
      </c>
      <c r="L83" s="23">
        <v>1.6666666666666667</v>
      </c>
      <c r="P83" s="55" t="s">
        <v>88</v>
      </c>
      <c r="Q83" s="47"/>
      <c r="R83" s="55">
        <v>10</v>
      </c>
      <c r="S83" s="55"/>
      <c r="T83" s="55" t="s">
        <v>50</v>
      </c>
      <c r="U83" s="47"/>
      <c r="V83" s="56">
        <v>0.69</v>
      </c>
      <c r="W83" s="47"/>
      <c r="X83" s="47"/>
      <c r="Y83" s="47"/>
    </row>
    <row r="84" spans="1:25" collapsed="1">
      <c r="A84" s="18">
        <v>45007</v>
      </c>
      <c r="B84" s="36">
        <v>18</v>
      </c>
      <c r="C84" s="20">
        <v>7</v>
      </c>
      <c r="D84" s="20">
        <v>4</v>
      </c>
      <c r="E84" s="20">
        <v>7</v>
      </c>
      <c r="F84" s="20">
        <v>0</v>
      </c>
      <c r="G84" s="20">
        <v>25</v>
      </c>
      <c r="H84" s="20">
        <v>26</v>
      </c>
      <c r="I84" s="36">
        <v>-1</v>
      </c>
      <c r="J84" s="37">
        <v>1.3888888888888888</v>
      </c>
      <c r="K84" s="22">
        <v>1.3888888888888888</v>
      </c>
      <c r="L84" s="23">
        <v>1.4444444444444444</v>
      </c>
      <c r="P84" s="55" t="s">
        <v>58</v>
      </c>
      <c r="Q84" s="47"/>
      <c r="R84" s="55">
        <v>11</v>
      </c>
      <c r="S84" s="55"/>
      <c r="T84" s="55" t="s">
        <v>142</v>
      </c>
      <c r="U84" s="47"/>
      <c r="V84" s="56">
        <v>1</v>
      </c>
      <c r="W84" s="47"/>
      <c r="X84" s="47"/>
      <c r="Y84" s="47"/>
    </row>
    <row r="85" spans="1:25" collapsed="1">
      <c r="A85" s="18">
        <v>45008</v>
      </c>
      <c r="B85" s="36">
        <v>18</v>
      </c>
      <c r="C85" s="20">
        <v>9</v>
      </c>
      <c r="D85" s="20">
        <v>5</v>
      </c>
      <c r="E85" s="20">
        <v>4</v>
      </c>
      <c r="F85" s="20">
        <v>0</v>
      </c>
      <c r="G85" s="20">
        <v>33</v>
      </c>
      <c r="H85" s="20">
        <v>23</v>
      </c>
      <c r="I85" s="36">
        <v>10</v>
      </c>
      <c r="J85" s="37">
        <v>1.7777777777777777</v>
      </c>
      <c r="K85" s="22">
        <v>1.8333333333333333</v>
      </c>
      <c r="L85" s="23">
        <v>1.2777777777777777</v>
      </c>
      <c r="P85" s="58" t="s">
        <v>143</v>
      </c>
      <c r="Q85" s="47"/>
      <c r="R85" s="55"/>
      <c r="S85" s="55"/>
      <c r="T85" s="55" t="s">
        <v>54</v>
      </c>
      <c r="U85" s="47"/>
      <c r="V85" s="56">
        <v>1</v>
      </c>
      <c r="W85" s="47"/>
      <c r="X85" s="47"/>
      <c r="Y85" s="47"/>
    </row>
    <row r="86" spans="1:25" collapsed="1">
      <c r="A86" s="18">
        <v>45009</v>
      </c>
      <c r="B86" s="36">
        <v>14</v>
      </c>
      <c r="C86" s="20">
        <v>8</v>
      </c>
      <c r="D86" s="20">
        <v>2</v>
      </c>
      <c r="E86" s="20">
        <v>4</v>
      </c>
      <c r="F86" s="20">
        <v>0</v>
      </c>
      <c r="G86" s="20">
        <v>35</v>
      </c>
      <c r="H86" s="20">
        <v>28</v>
      </c>
      <c r="I86" s="36">
        <v>7</v>
      </c>
      <c r="J86" s="37">
        <v>1.8571428571428572</v>
      </c>
      <c r="K86" s="22">
        <v>2.5</v>
      </c>
      <c r="L86" s="23">
        <v>2</v>
      </c>
      <c r="P86" s="46" t="s">
        <v>38</v>
      </c>
      <c r="Q86" s="47"/>
      <c r="R86" s="55"/>
      <c r="S86" s="55"/>
      <c r="T86" s="55" t="s">
        <v>74</v>
      </c>
      <c r="U86" s="47"/>
      <c r="V86" s="56">
        <v>1</v>
      </c>
      <c r="W86" s="47"/>
      <c r="X86" s="47"/>
      <c r="Y86" s="47"/>
    </row>
    <row r="87" spans="1:25" collapsed="1">
      <c r="A87" s="18">
        <v>45010</v>
      </c>
      <c r="B87" s="36">
        <v>16</v>
      </c>
      <c r="C87" s="20">
        <v>7</v>
      </c>
      <c r="D87" s="20">
        <v>2</v>
      </c>
      <c r="E87" s="20">
        <v>7</v>
      </c>
      <c r="F87" s="20">
        <v>0</v>
      </c>
      <c r="G87" s="20">
        <v>22</v>
      </c>
      <c r="H87" s="20">
        <v>34</v>
      </c>
      <c r="I87" s="36">
        <v>-12</v>
      </c>
      <c r="J87" s="37">
        <v>1.4375</v>
      </c>
      <c r="K87" s="22">
        <v>1.375</v>
      </c>
      <c r="L87" s="23">
        <v>2.125</v>
      </c>
      <c r="P87" s="55" t="s">
        <v>119</v>
      </c>
      <c r="Q87" s="47"/>
      <c r="R87" s="56">
        <v>0.93</v>
      </c>
      <c r="S87" s="55"/>
      <c r="T87" s="55" t="s">
        <v>144</v>
      </c>
      <c r="U87" s="47"/>
      <c r="V87" s="56">
        <v>1.05</v>
      </c>
      <c r="W87" s="47"/>
      <c r="X87" s="47"/>
      <c r="Y87" s="47"/>
    </row>
    <row r="88" spans="1:25" collapsed="1">
      <c r="A88" s="18">
        <v>45011</v>
      </c>
      <c r="B88" s="36">
        <v>21</v>
      </c>
      <c r="C88" s="20">
        <v>12</v>
      </c>
      <c r="D88" s="20">
        <v>1</v>
      </c>
      <c r="E88" s="20">
        <v>8</v>
      </c>
      <c r="F88" s="20">
        <v>0</v>
      </c>
      <c r="G88" s="20">
        <v>44</v>
      </c>
      <c r="H88" s="20">
        <v>34</v>
      </c>
      <c r="I88" s="36">
        <v>10</v>
      </c>
      <c r="J88" s="37">
        <v>1.7619047619047619</v>
      </c>
      <c r="K88" s="22">
        <v>2.0952380952380953</v>
      </c>
      <c r="L88" s="23">
        <v>1.6190476190476191</v>
      </c>
      <c r="P88" s="55" t="s">
        <v>86</v>
      </c>
      <c r="Q88" s="47"/>
      <c r="R88" s="56">
        <v>1</v>
      </c>
      <c r="S88" s="55"/>
      <c r="T88" s="55"/>
      <c r="U88" s="47"/>
      <c r="V88" s="56"/>
      <c r="W88" s="47"/>
      <c r="X88" s="47"/>
      <c r="Y88" s="47"/>
    </row>
    <row r="89" spans="1:25" collapsed="1">
      <c r="A89" s="18">
        <v>45012</v>
      </c>
      <c r="B89" s="36">
        <v>14</v>
      </c>
      <c r="C89" s="20">
        <v>2</v>
      </c>
      <c r="D89" s="20">
        <v>7</v>
      </c>
      <c r="E89" s="20">
        <v>5</v>
      </c>
      <c r="F89" s="20">
        <v>0</v>
      </c>
      <c r="G89" s="20">
        <v>20</v>
      </c>
      <c r="H89" s="20">
        <v>24</v>
      </c>
      <c r="I89" s="36">
        <v>-4</v>
      </c>
      <c r="J89" s="37">
        <v>0.9285714285714286</v>
      </c>
      <c r="K89" s="22">
        <v>1.4285714285714286</v>
      </c>
      <c r="L89" s="23">
        <v>1.7142857142857142</v>
      </c>
      <c r="P89" s="55" t="s">
        <v>90</v>
      </c>
      <c r="Q89" s="47"/>
      <c r="R89" s="56">
        <v>1.08</v>
      </c>
      <c r="S89" s="55"/>
      <c r="T89" s="55"/>
      <c r="U89" s="47"/>
      <c r="V89" s="56"/>
      <c r="W89" s="47"/>
      <c r="X89" s="47"/>
      <c r="Y89" s="47"/>
    </row>
    <row r="90" spans="1:25" collapsed="1">
      <c r="A90" s="18">
        <v>45013</v>
      </c>
      <c r="B90" s="36">
        <v>17</v>
      </c>
      <c r="C90" s="20">
        <v>8</v>
      </c>
      <c r="D90" s="20">
        <v>3</v>
      </c>
      <c r="E90" s="20">
        <v>6</v>
      </c>
      <c r="F90" s="20">
        <v>0</v>
      </c>
      <c r="G90" s="20">
        <v>37</v>
      </c>
      <c r="H90" s="20">
        <v>25</v>
      </c>
      <c r="I90" s="36">
        <v>12</v>
      </c>
      <c r="J90" s="37">
        <v>1.588235294117647</v>
      </c>
      <c r="K90" s="22">
        <v>2.1764705882352939</v>
      </c>
      <c r="L90" s="23">
        <v>1.4705882352941178</v>
      </c>
      <c r="P90" s="55" t="s">
        <v>145</v>
      </c>
      <c r="Q90" s="47"/>
      <c r="R90" s="56">
        <v>1.1299999999999999</v>
      </c>
      <c r="S90" s="55"/>
      <c r="T90" s="55"/>
      <c r="U90" s="47"/>
      <c r="V90" s="56"/>
      <c r="W90" s="47"/>
      <c r="X90" s="47"/>
      <c r="Y90" s="47"/>
    </row>
    <row r="91" spans="1:25" collapsed="1">
      <c r="A91" s="18">
        <v>45014</v>
      </c>
      <c r="B91" s="36">
        <v>20</v>
      </c>
      <c r="C91" s="20">
        <v>10</v>
      </c>
      <c r="D91" s="20">
        <v>6</v>
      </c>
      <c r="E91" s="20">
        <v>4</v>
      </c>
      <c r="F91" s="20">
        <v>0</v>
      </c>
      <c r="G91" s="20">
        <v>36</v>
      </c>
      <c r="H91" s="20">
        <v>21</v>
      </c>
      <c r="I91" s="36">
        <v>15</v>
      </c>
      <c r="J91" s="37">
        <v>1.8</v>
      </c>
      <c r="K91" s="22">
        <v>1.8</v>
      </c>
      <c r="L91" s="23">
        <v>1.05</v>
      </c>
      <c r="P91" s="55" t="s">
        <v>146</v>
      </c>
      <c r="Q91" s="47"/>
      <c r="R91" s="56">
        <v>1.1299999999999999</v>
      </c>
      <c r="S91" s="55"/>
      <c r="T91" s="55"/>
      <c r="U91" s="47"/>
      <c r="V91" s="56"/>
      <c r="W91" s="47"/>
      <c r="X91" s="47"/>
      <c r="Y91" s="47"/>
    </row>
    <row r="92" spans="1:25" collapsed="1">
      <c r="A92" s="18">
        <v>45015</v>
      </c>
      <c r="B92" s="36">
        <v>19</v>
      </c>
      <c r="C92" s="20">
        <v>9</v>
      </c>
      <c r="D92" s="20">
        <v>3</v>
      </c>
      <c r="E92" s="20">
        <v>7</v>
      </c>
      <c r="F92" s="20">
        <v>0</v>
      </c>
      <c r="G92" s="20">
        <v>28</v>
      </c>
      <c r="H92" s="20">
        <v>27</v>
      </c>
      <c r="I92" s="36">
        <v>1</v>
      </c>
      <c r="J92" s="37">
        <v>1.5789473684210527</v>
      </c>
      <c r="K92" s="22">
        <v>1.4736842105263157</v>
      </c>
      <c r="L92" s="23">
        <v>1.4210526315789473</v>
      </c>
      <c r="P92" s="55"/>
      <c r="Q92" s="47"/>
      <c r="R92" s="56"/>
      <c r="S92" s="55"/>
      <c r="T92" s="55"/>
      <c r="U92" s="47"/>
      <c r="V92" s="56"/>
      <c r="W92" s="47"/>
      <c r="X92" s="47"/>
      <c r="Y92" s="47"/>
    </row>
    <row r="93" spans="1:25" collapsed="1">
      <c r="A93" s="18">
        <v>45016</v>
      </c>
      <c r="B93" s="36">
        <v>16</v>
      </c>
      <c r="C93" s="20">
        <v>7</v>
      </c>
      <c r="D93" s="20">
        <v>2</v>
      </c>
      <c r="E93" s="20">
        <v>7</v>
      </c>
      <c r="F93" s="20">
        <v>0</v>
      </c>
      <c r="G93" s="20">
        <v>30</v>
      </c>
      <c r="H93" s="20">
        <v>23</v>
      </c>
      <c r="I93" s="36">
        <v>7</v>
      </c>
      <c r="J93" s="37">
        <v>1.4375</v>
      </c>
      <c r="K93" s="22">
        <v>1.875</v>
      </c>
      <c r="L93" s="23">
        <v>1.4375</v>
      </c>
      <c r="S93" s="4"/>
    </row>
    <row r="94" spans="1:25" collapsed="1">
      <c r="A94" s="18">
        <v>45017</v>
      </c>
      <c r="B94" s="36">
        <v>17</v>
      </c>
      <c r="C94" s="20">
        <v>9</v>
      </c>
      <c r="D94" s="20">
        <v>3</v>
      </c>
      <c r="E94" s="20">
        <v>5</v>
      </c>
      <c r="F94" s="20">
        <v>0</v>
      </c>
      <c r="G94" s="20">
        <v>25</v>
      </c>
      <c r="H94" s="20">
        <v>24</v>
      </c>
      <c r="I94" s="36">
        <v>1</v>
      </c>
      <c r="J94" s="37">
        <v>1.7647058823529411</v>
      </c>
      <c r="K94" s="22">
        <v>1.4705882352941178</v>
      </c>
      <c r="L94" s="23">
        <v>1.411764705882353</v>
      </c>
      <c r="S94" s="4"/>
    </row>
    <row r="95" spans="1:25" collapsed="1">
      <c r="A95" s="18">
        <v>45018</v>
      </c>
      <c r="B95" s="36">
        <v>19</v>
      </c>
      <c r="C95" s="20">
        <v>5</v>
      </c>
      <c r="D95" s="20">
        <v>6</v>
      </c>
      <c r="E95" s="20">
        <v>8</v>
      </c>
      <c r="F95" s="20">
        <v>0</v>
      </c>
      <c r="G95" s="20">
        <v>26</v>
      </c>
      <c r="H95" s="20">
        <v>31</v>
      </c>
      <c r="I95" s="36">
        <v>-5</v>
      </c>
      <c r="J95" s="37">
        <v>1.1052631578947369</v>
      </c>
      <c r="K95" s="22">
        <v>1.368421052631579</v>
      </c>
      <c r="L95" s="23">
        <v>1.631578947368421</v>
      </c>
      <c r="T95" s="4"/>
      <c r="V95" s="61"/>
    </row>
    <row r="96" spans="1:25" collapsed="1">
      <c r="A96" s="18">
        <v>45019</v>
      </c>
      <c r="B96" s="36">
        <v>16</v>
      </c>
      <c r="C96" s="20">
        <v>7</v>
      </c>
      <c r="D96" s="20">
        <v>1</v>
      </c>
      <c r="E96" s="20">
        <v>8</v>
      </c>
      <c r="F96" s="20">
        <v>0</v>
      </c>
      <c r="G96" s="20">
        <v>40</v>
      </c>
      <c r="H96" s="20">
        <v>37</v>
      </c>
      <c r="I96" s="36">
        <v>3</v>
      </c>
      <c r="J96" s="37">
        <v>1.375</v>
      </c>
      <c r="K96" s="22">
        <v>2.5</v>
      </c>
      <c r="L96" s="23">
        <v>2.3125</v>
      </c>
    </row>
    <row r="97" spans="1:12" collapsed="1">
      <c r="A97" s="18">
        <v>45020</v>
      </c>
      <c r="B97" s="36">
        <v>20</v>
      </c>
      <c r="C97" s="20">
        <v>7</v>
      </c>
      <c r="D97" s="20">
        <v>2</v>
      </c>
      <c r="E97" s="20">
        <v>11</v>
      </c>
      <c r="F97" s="20">
        <v>0</v>
      </c>
      <c r="G97" s="20">
        <v>39</v>
      </c>
      <c r="H97" s="20">
        <v>50</v>
      </c>
      <c r="I97" s="36">
        <v>-11</v>
      </c>
      <c r="J97" s="37">
        <v>1.1499999999999999</v>
      </c>
      <c r="K97" s="22">
        <v>1.95</v>
      </c>
      <c r="L97" s="23">
        <v>2.5</v>
      </c>
    </row>
    <row r="98" spans="1:12" collapsed="1">
      <c r="A98" s="18">
        <v>45021</v>
      </c>
      <c r="B98" s="36">
        <v>15</v>
      </c>
      <c r="C98" s="20">
        <v>5</v>
      </c>
      <c r="D98" s="20">
        <v>4</v>
      </c>
      <c r="E98" s="20">
        <v>6</v>
      </c>
      <c r="F98" s="20">
        <v>0</v>
      </c>
      <c r="G98" s="20">
        <v>21</v>
      </c>
      <c r="H98" s="20">
        <v>27</v>
      </c>
      <c r="I98" s="36">
        <v>-6</v>
      </c>
      <c r="J98" s="37">
        <v>1.2666666666666666</v>
      </c>
      <c r="K98" s="22">
        <v>1.4</v>
      </c>
      <c r="L98" s="23">
        <v>1.8</v>
      </c>
    </row>
    <row r="99" spans="1:12" collapsed="1">
      <c r="A99" s="18">
        <v>45022</v>
      </c>
      <c r="B99" s="36">
        <v>18</v>
      </c>
      <c r="C99" s="20">
        <v>6</v>
      </c>
      <c r="D99" s="20">
        <v>5</v>
      </c>
      <c r="E99" s="20">
        <v>7</v>
      </c>
      <c r="F99" s="20">
        <v>0</v>
      </c>
      <c r="G99" s="20">
        <v>34</v>
      </c>
      <c r="H99" s="20">
        <v>29</v>
      </c>
      <c r="I99" s="36">
        <v>5</v>
      </c>
      <c r="J99" s="37">
        <v>1.2777777777777777</v>
      </c>
      <c r="K99" s="22">
        <v>1.8888888888888888</v>
      </c>
      <c r="L99" s="23">
        <v>1.6111111111111112</v>
      </c>
    </row>
    <row r="100" spans="1:12" collapsed="1">
      <c r="A100" s="18">
        <v>45023</v>
      </c>
      <c r="B100" s="36">
        <v>21</v>
      </c>
      <c r="C100" s="20">
        <v>9</v>
      </c>
      <c r="D100" s="20">
        <v>2</v>
      </c>
      <c r="E100" s="20">
        <v>9</v>
      </c>
      <c r="F100" s="20">
        <v>1</v>
      </c>
      <c r="G100" s="20">
        <v>46</v>
      </c>
      <c r="H100" s="20">
        <v>43</v>
      </c>
      <c r="I100" s="36">
        <v>3</v>
      </c>
      <c r="J100" s="37">
        <v>1.45</v>
      </c>
      <c r="K100" s="22">
        <v>2.1904761904761907</v>
      </c>
      <c r="L100" s="23">
        <v>2.0476190476190474</v>
      </c>
    </row>
    <row r="101" spans="1:12" collapsed="1">
      <c r="A101" s="18">
        <v>45024</v>
      </c>
      <c r="B101" s="36">
        <v>18</v>
      </c>
      <c r="C101" s="20">
        <v>8</v>
      </c>
      <c r="D101" s="20">
        <v>2</v>
      </c>
      <c r="E101" s="20">
        <v>8</v>
      </c>
      <c r="F101" s="20">
        <v>0</v>
      </c>
      <c r="G101" s="20">
        <v>41</v>
      </c>
      <c r="H101" s="20">
        <v>38</v>
      </c>
      <c r="I101" s="36">
        <v>3</v>
      </c>
      <c r="J101" s="37">
        <v>1.4444444444444444</v>
      </c>
      <c r="K101" s="22">
        <v>2.2777777777777777</v>
      </c>
      <c r="L101" s="23">
        <v>2.1111111111111112</v>
      </c>
    </row>
    <row r="102" spans="1:12" collapsed="1">
      <c r="A102" s="18">
        <v>45025</v>
      </c>
      <c r="B102" s="36">
        <v>21</v>
      </c>
      <c r="C102" s="20">
        <v>11</v>
      </c>
      <c r="D102" s="20">
        <v>4</v>
      </c>
      <c r="E102" s="20">
        <v>6</v>
      </c>
      <c r="F102" s="20">
        <v>0</v>
      </c>
      <c r="G102" s="20">
        <v>39</v>
      </c>
      <c r="H102" s="20">
        <v>34</v>
      </c>
      <c r="I102" s="36">
        <v>5</v>
      </c>
      <c r="J102" s="37">
        <v>1.7619047619047619</v>
      </c>
      <c r="K102" s="22">
        <v>1.8571428571428572</v>
      </c>
      <c r="L102" s="23">
        <v>1.6190476190476191</v>
      </c>
    </row>
    <row r="103" spans="1:12" collapsed="1">
      <c r="A103" s="18">
        <v>45026</v>
      </c>
      <c r="B103" s="36">
        <v>18</v>
      </c>
      <c r="C103" s="20">
        <v>11</v>
      </c>
      <c r="D103" s="20">
        <v>1</v>
      </c>
      <c r="E103" s="20">
        <v>6</v>
      </c>
      <c r="F103" s="20">
        <v>0</v>
      </c>
      <c r="G103" s="20">
        <v>49</v>
      </c>
      <c r="H103" s="20">
        <v>26</v>
      </c>
      <c r="I103" s="36">
        <v>23</v>
      </c>
      <c r="J103" s="37">
        <v>1.8888888888888888</v>
      </c>
      <c r="K103" s="22">
        <v>2.7222222222222223</v>
      </c>
      <c r="L103" s="23">
        <v>1.4444444444444444</v>
      </c>
    </row>
    <row r="104" spans="1:12" collapsed="1">
      <c r="A104" s="18">
        <v>45027</v>
      </c>
      <c r="B104" s="36">
        <v>17</v>
      </c>
      <c r="C104" s="20">
        <v>11</v>
      </c>
      <c r="D104" s="20">
        <v>4</v>
      </c>
      <c r="E104" s="20">
        <v>2</v>
      </c>
      <c r="F104" s="20">
        <v>0</v>
      </c>
      <c r="G104" s="20">
        <v>50</v>
      </c>
      <c r="H104" s="20">
        <v>17</v>
      </c>
      <c r="I104" s="36">
        <v>33</v>
      </c>
      <c r="J104" s="37">
        <v>2.1764705882352939</v>
      </c>
      <c r="K104" s="22">
        <v>2.9411764705882355</v>
      </c>
      <c r="L104" s="23">
        <v>1</v>
      </c>
    </row>
    <row r="105" spans="1:12" collapsed="1">
      <c r="A105" s="18">
        <v>45028</v>
      </c>
      <c r="B105" s="36">
        <v>24</v>
      </c>
      <c r="C105" s="20">
        <v>12</v>
      </c>
      <c r="D105" s="20">
        <v>8</v>
      </c>
      <c r="E105" s="20">
        <v>4</v>
      </c>
      <c r="F105" s="20">
        <v>0</v>
      </c>
      <c r="G105" s="20">
        <v>55</v>
      </c>
      <c r="H105" s="20">
        <v>29</v>
      </c>
      <c r="I105" s="36">
        <v>26</v>
      </c>
      <c r="J105" s="37">
        <v>1.8333333333333333</v>
      </c>
      <c r="K105" s="22">
        <v>2.2916666666666665</v>
      </c>
      <c r="L105" s="23">
        <v>1.2083333333333333</v>
      </c>
    </row>
    <row r="106" spans="1:12" collapsed="1">
      <c r="A106" s="18">
        <v>45029</v>
      </c>
      <c r="B106" s="36">
        <v>20</v>
      </c>
      <c r="C106" s="20">
        <v>12</v>
      </c>
      <c r="D106" s="20">
        <v>0</v>
      </c>
      <c r="E106" s="20">
        <v>7</v>
      </c>
      <c r="F106" s="20">
        <v>1</v>
      </c>
      <c r="G106" s="20">
        <v>40</v>
      </c>
      <c r="H106" s="20">
        <v>30</v>
      </c>
      <c r="I106" s="36">
        <v>10</v>
      </c>
      <c r="J106" s="37">
        <v>1.8947368421052631</v>
      </c>
      <c r="K106" s="22">
        <v>2</v>
      </c>
      <c r="L106" s="23">
        <v>1.5</v>
      </c>
    </row>
    <row r="107" spans="1:12" collapsed="1">
      <c r="A107" s="18">
        <v>45030</v>
      </c>
      <c r="B107" s="36">
        <v>18</v>
      </c>
      <c r="C107" s="20">
        <v>10</v>
      </c>
      <c r="D107" s="20">
        <v>2</v>
      </c>
      <c r="E107" s="20">
        <v>6</v>
      </c>
      <c r="F107" s="20">
        <v>0</v>
      </c>
      <c r="G107" s="20">
        <v>36</v>
      </c>
      <c r="H107" s="20">
        <v>21</v>
      </c>
      <c r="I107" s="36">
        <v>15</v>
      </c>
      <c r="J107" s="37">
        <v>1.7777777777777777</v>
      </c>
      <c r="K107" s="22">
        <v>2</v>
      </c>
      <c r="L107" s="23">
        <v>1.1666666666666667</v>
      </c>
    </row>
    <row r="108" spans="1:12" collapsed="1">
      <c r="A108" s="18">
        <v>45031</v>
      </c>
      <c r="B108" s="36">
        <v>20</v>
      </c>
      <c r="C108" s="20">
        <v>10</v>
      </c>
      <c r="D108" s="20">
        <v>4</v>
      </c>
      <c r="E108" s="20">
        <v>5</v>
      </c>
      <c r="F108" s="20">
        <v>1</v>
      </c>
      <c r="G108" s="20">
        <v>37</v>
      </c>
      <c r="H108" s="20">
        <v>36</v>
      </c>
      <c r="I108" s="36">
        <v>1</v>
      </c>
      <c r="J108" s="37">
        <v>1.7894736842105263</v>
      </c>
      <c r="K108" s="22">
        <v>1.85</v>
      </c>
      <c r="L108" s="23">
        <v>1.8</v>
      </c>
    </row>
    <row r="109" spans="1:12" collapsed="1">
      <c r="A109" s="18">
        <v>45032</v>
      </c>
      <c r="B109" s="36">
        <v>21</v>
      </c>
      <c r="C109" s="20">
        <v>10</v>
      </c>
      <c r="D109" s="20">
        <v>1</v>
      </c>
      <c r="E109" s="20">
        <v>10</v>
      </c>
      <c r="F109" s="20">
        <v>0</v>
      </c>
      <c r="G109" s="20">
        <v>35</v>
      </c>
      <c r="H109" s="20">
        <v>28</v>
      </c>
      <c r="I109" s="36">
        <v>7</v>
      </c>
      <c r="J109" s="37">
        <v>1.4761904761904763</v>
      </c>
      <c r="K109" s="22">
        <v>1.6666666666666667</v>
      </c>
      <c r="L109" s="23">
        <v>1.3333333333333333</v>
      </c>
    </row>
    <row r="110" spans="1:12" collapsed="1">
      <c r="A110" s="18">
        <v>45033</v>
      </c>
      <c r="B110" s="36">
        <v>20</v>
      </c>
      <c r="C110" s="20">
        <v>11</v>
      </c>
      <c r="D110" s="20">
        <v>4</v>
      </c>
      <c r="E110" s="20">
        <v>5</v>
      </c>
      <c r="F110" s="20">
        <v>0</v>
      </c>
      <c r="G110" s="20">
        <v>44</v>
      </c>
      <c r="H110" s="20">
        <v>29</v>
      </c>
      <c r="I110" s="36">
        <v>15</v>
      </c>
      <c r="J110" s="37">
        <v>1.85</v>
      </c>
      <c r="K110" s="22">
        <v>2.2000000000000002</v>
      </c>
      <c r="L110" s="23">
        <v>1.45</v>
      </c>
    </row>
    <row r="111" spans="1:12" collapsed="1">
      <c r="A111" s="18">
        <v>45034</v>
      </c>
      <c r="B111" s="36">
        <v>22</v>
      </c>
      <c r="C111" s="20">
        <v>8</v>
      </c>
      <c r="D111" s="20">
        <v>4</v>
      </c>
      <c r="E111" s="20">
        <v>10</v>
      </c>
      <c r="F111" s="20">
        <v>0</v>
      </c>
      <c r="G111" s="20">
        <v>44</v>
      </c>
      <c r="H111" s="20">
        <v>43</v>
      </c>
      <c r="I111" s="36">
        <v>1</v>
      </c>
      <c r="J111" s="37">
        <v>1.2727272727272727</v>
      </c>
      <c r="K111" s="22">
        <v>2</v>
      </c>
      <c r="L111" s="23">
        <v>1.9545454545454546</v>
      </c>
    </row>
    <row r="112" spans="1:12" collapsed="1">
      <c r="A112" s="18">
        <v>45035</v>
      </c>
      <c r="B112" s="36">
        <v>22</v>
      </c>
      <c r="C112" s="20">
        <v>7</v>
      </c>
      <c r="D112" s="20">
        <v>4</v>
      </c>
      <c r="E112" s="20">
        <v>11</v>
      </c>
      <c r="F112" s="20">
        <v>0</v>
      </c>
      <c r="G112" s="20">
        <v>34</v>
      </c>
      <c r="H112" s="20">
        <v>35</v>
      </c>
      <c r="I112" s="36">
        <v>-1</v>
      </c>
      <c r="J112" s="37">
        <v>1.1363636363636365</v>
      </c>
      <c r="K112" s="22">
        <v>1.5454545454545454</v>
      </c>
      <c r="L112" s="23">
        <v>1.5909090909090908</v>
      </c>
    </row>
    <row r="113" spans="1:12" collapsed="1">
      <c r="A113" s="18">
        <v>45036</v>
      </c>
      <c r="B113" s="36">
        <v>21</v>
      </c>
      <c r="C113" s="20">
        <v>9</v>
      </c>
      <c r="D113" s="20">
        <v>1</v>
      </c>
      <c r="E113" s="20">
        <v>11</v>
      </c>
      <c r="F113" s="20">
        <v>0</v>
      </c>
      <c r="G113" s="20">
        <v>34</v>
      </c>
      <c r="H113" s="20">
        <v>40</v>
      </c>
      <c r="I113" s="36">
        <v>-6</v>
      </c>
      <c r="J113" s="37">
        <v>1.3333333333333333</v>
      </c>
      <c r="K113" s="22">
        <v>1.6190476190476191</v>
      </c>
      <c r="L113" s="23">
        <v>1.9047619047619047</v>
      </c>
    </row>
    <row r="114" spans="1:12" collapsed="1">
      <c r="A114" s="18">
        <v>45037</v>
      </c>
      <c r="B114" s="36">
        <v>22</v>
      </c>
      <c r="C114" s="20">
        <v>7</v>
      </c>
      <c r="D114" s="20">
        <v>3</v>
      </c>
      <c r="E114" s="20">
        <v>12</v>
      </c>
      <c r="F114" s="20">
        <v>0</v>
      </c>
      <c r="G114" s="20">
        <v>34</v>
      </c>
      <c r="H114" s="20">
        <v>35</v>
      </c>
      <c r="I114" s="36">
        <v>-1</v>
      </c>
      <c r="J114" s="37">
        <v>1.0909090909090908</v>
      </c>
      <c r="K114" s="22">
        <v>1.5454545454545454</v>
      </c>
      <c r="L114" s="23">
        <v>1.5909090909090908</v>
      </c>
    </row>
    <row r="115" spans="1:12" collapsed="1">
      <c r="A115" s="18">
        <v>45038</v>
      </c>
      <c r="B115" s="36">
        <v>25</v>
      </c>
      <c r="C115" s="20">
        <v>15</v>
      </c>
      <c r="D115" s="20">
        <v>4</v>
      </c>
      <c r="E115" s="20">
        <v>6</v>
      </c>
      <c r="F115" s="20">
        <v>0</v>
      </c>
      <c r="G115" s="20">
        <v>56</v>
      </c>
      <c r="H115" s="20">
        <v>37</v>
      </c>
      <c r="I115" s="36">
        <v>19</v>
      </c>
      <c r="J115" s="37">
        <v>1.96</v>
      </c>
      <c r="K115" s="22">
        <v>2.2400000000000002</v>
      </c>
      <c r="L115" s="23">
        <v>1.48</v>
      </c>
    </row>
    <row r="116" spans="1:12" collapsed="1">
      <c r="A116" s="18">
        <v>45039</v>
      </c>
      <c r="B116" s="36">
        <v>24</v>
      </c>
      <c r="C116" s="20">
        <v>6</v>
      </c>
      <c r="D116" s="20">
        <v>6</v>
      </c>
      <c r="E116" s="20">
        <v>12</v>
      </c>
      <c r="F116" s="20">
        <v>0</v>
      </c>
      <c r="G116" s="20">
        <v>33</v>
      </c>
      <c r="H116" s="20">
        <v>46</v>
      </c>
      <c r="I116" s="36">
        <v>-13</v>
      </c>
      <c r="J116" s="37">
        <v>1</v>
      </c>
      <c r="K116" s="22">
        <v>1.375</v>
      </c>
      <c r="L116" s="23">
        <v>1.9166666666666667</v>
      </c>
    </row>
    <row r="117" spans="1:12" collapsed="1">
      <c r="A117" s="18">
        <v>45040</v>
      </c>
      <c r="B117" s="36">
        <v>23</v>
      </c>
      <c r="C117" s="20">
        <v>8</v>
      </c>
      <c r="D117" s="20">
        <v>3</v>
      </c>
      <c r="E117" s="20">
        <v>12</v>
      </c>
      <c r="F117" s="20">
        <v>0</v>
      </c>
      <c r="G117" s="20">
        <v>35</v>
      </c>
      <c r="H117" s="20">
        <v>45</v>
      </c>
      <c r="I117" s="36">
        <v>-10</v>
      </c>
      <c r="J117" s="37">
        <v>1.173913043478261</v>
      </c>
      <c r="K117" s="22">
        <v>1.5217391304347827</v>
      </c>
      <c r="L117" s="23">
        <v>1.9565217391304348</v>
      </c>
    </row>
    <row r="118" spans="1:12" collapsed="1">
      <c r="A118" s="18">
        <v>45041</v>
      </c>
      <c r="B118" s="36">
        <v>24</v>
      </c>
      <c r="C118" s="20">
        <v>13</v>
      </c>
      <c r="D118" s="20">
        <v>4</v>
      </c>
      <c r="E118" s="20">
        <v>7</v>
      </c>
      <c r="F118" s="20">
        <v>0</v>
      </c>
      <c r="G118" s="20">
        <v>42</v>
      </c>
      <c r="H118" s="20">
        <v>29</v>
      </c>
      <c r="I118" s="36">
        <v>13</v>
      </c>
      <c r="J118" s="37">
        <v>1.7916666666666667</v>
      </c>
      <c r="K118" s="22">
        <v>1.75</v>
      </c>
      <c r="L118" s="23">
        <v>1.2083333333333333</v>
      </c>
    </row>
    <row r="119" spans="1:12" collapsed="1">
      <c r="A119" s="18">
        <v>45042</v>
      </c>
      <c r="B119" s="36">
        <v>16</v>
      </c>
      <c r="C119" s="20">
        <v>5</v>
      </c>
      <c r="D119" s="20">
        <v>2</v>
      </c>
      <c r="E119" s="20">
        <v>9</v>
      </c>
      <c r="F119" s="20">
        <v>0</v>
      </c>
      <c r="G119" s="20">
        <v>21</v>
      </c>
      <c r="H119" s="20">
        <v>34</v>
      </c>
      <c r="I119" s="36">
        <v>-13</v>
      </c>
      <c r="J119" s="37">
        <v>1.0625</v>
      </c>
      <c r="K119" s="22">
        <v>1.3125</v>
      </c>
      <c r="L119" s="23">
        <v>2.125</v>
      </c>
    </row>
    <row r="120" spans="1:12" collapsed="1">
      <c r="A120" s="18">
        <v>45043</v>
      </c>
      <c r="B120" s="36">
        <v>23</v>
      </c>
      <c r="C120" s="20">
        <v>9</v>
      </c>
      <c r="D120" s="20">
        <v>4</v>
      </c>
      <c r="E120" s="20">
        <v>10</v>
      </c>
      <c r="F120" s="20">
        <v>0</v>
      </c>
      <c r="G120" s="20">
        <v>37</v>
      </c>
      <c r="H120" s="20">
        <v>43</v>
      </c>
      <c r="I120" s="36">
        <v>-6</v>
      </c>
      <c r="J120" s="37">
        <v>1.3478260869565217</v>
      </c>
      <c r="K120" s="22">
        <v>1.6086956521739131</v>
      </c>
      <c r="L120" s="23">
        <v>1.8695652173913044</v>
      </c>
    </row>
    <row r="121" spans="1:12" collapsed="1">
      <c r="A121" s="18">
        <v>45044</v>
      </c>
      <c r="B121" s="36">
        <v>22</v>
      </c>
      <c r="C121" s="20">
        <v>9</v>
      </c>
      <c r="D121" s="20">
        <v>5</v>
      </c>
      <c r="E121" s="20">
        <v>8</v>
      </c>
      <c r="F121" s="20">
        <v>0</v>
      </c>
      <c r="G121" s="20">
        <v>43</v>
      </c>
      <c r="H121" s="20">
        <v>33</v>
      </c>
      <c r="I121" s="36">
        <v>10</v>
      </c>
      <c r="J121" s="37">
        <v>1.4545454545454546</v>
      </c>
      <c r="K121" s="22">
        <v>1.9545454545454546</v>
      </c>
      <c r="L121" s="23">
        <v>1.5</v>
      </c>
    </row>
    <row r="122" spans="1:12" collapsed="1">
      <c r="A122" s="18">
        <v>45045</v>
      </c>
      <c r="B122" s="36">
        <v>21</v>
      </c>
      <c r="C122" s="20">
        <v>6</v>
      </c>
      <c r="D122" s="20">
        <v>4</v>
      </c>
      <c r="E122" s="20">
        <v>11</v>
      </c>
      <c r="F122" s="20">
        <v>0</v>
      </c>
      <c r="G122" s="20">
        <v>33</v>
      </c>
      <c r="H122" s="20">
        <v>46</v>
      </c>
      <c r="I122" s="36">
        <v>-13</v>
      </c>
      <c r="J122" s="37">
        <v>1.0476190476190477</v>
      </c>
      <c r="K122" s="22">
        <v>1.5714285714285714</v>
      </c>
      <c r="L122" s="23">
        <v>2.1904761904761907</v>
      </c>
    </row>
    <row r="123" spans="1:12" collapsed="1">
      <c r="A123" s="18">
        <v>45046</v>
      </c>
      <c r="B123" s="36">
        <v>24</v>
      </c>
      <c r="C123" s="20">
        <v>9</v>
      </c>
      <c r="D123" s="20">
        <v>9</v>
      </c>
      <c r="E123" s="20">
        <v>6</v>
      </c>
      <c r="F123" s="20">
        <v>0</v>
      </c>
      <c r="G123" s="20">
        <v>49</v>
      </c>
      <c r="H123" s="20">
        <v>32</v>
      </c>
      <c r="I123" s="36">
        <v>17</v>
      </c>
      <c r="J123" s="37">
        <v>1.5</v>
      </c>
      <c r="K123" s="22">
        <v>2.0416666666666665</v>
      </c>
      <c r="L123" s="23">
        <v>1.3333333333333333</v>
      </c>
    </row>
    <row r="124" spans="1:12" collapsed="1">
      <c r="A124" s="18">
        <v>45047</v>
      </c>
      <c r="B124" s="36">
        <v>21</v>
      </c>
      <c r="C124" s="20">
        <v>12</v>
      </c>
      <c r="D124" s="20">
        <v>2</v>
      </c>
      <c r="E124" s="20">
        <v>7</v>
      </c>
      <c r="F124" s="20">
        <v>0</v>
      </c>
      <c r="G124" s="20">
        <v>38</v>
      </c>
      <c r="H124" s="20">
        <v>36</v>
      </c>
      <c r="I124" s="36">
        <v>2</v>
      </c>
      <c r="J124" s="37">
        <v>1.8095238095238095</v>
      </c>
      <c r="K124" s="22">
        <v>1.8095238095238095</v>
      </c>
      <c r="L124" s="23">
        <v>1.7142857142857142</v>
      </c>
    </row>
    <row r="125" spans="1:12" collapsed="1">
      <c r="A125" s="18">
        <v>45048</v>
      </c>
      <c r="B125" s="36">
        <v>21</v>
      </c>
      <c r="C125" s="20">
        <v>12</v>
      </c>
      <c r="D125" s="20">
        <v>3</v>
      </c>
      <c r="E125" s="20">
        <v>6</v>
      </c>
      <c r="F125" s="20">
        <v>0</v>
      </c>
      <c r="G125" s="20">
        <v>58</v>
      </c>
      <c r="H125" s="20">
        <v>32</v>
      </c>
      <c r="I125" s="36">
        <v>26</v>
      </c>
      <c r="J125" s="37">
        <v>1.8571428571428572</v>
      </c>
      <c r="K125" s="22">
        <v>2.7619047619047619</v>
      </c>
      <c r="L125" s="23">
        <v>1.5238095238095237</v>
      </c>
    </row>
    <row r="126" spans="1:12" collapsed="1">
      <c r="A126" s="18">
        <v>45049</v>
      </c>
      <c r="B126" s="36">
        <v>17</v>
      </c>
      <c r="C126" s="20">
        <v>8</v>
      </c>
      <c r="D126" s="20">
        <v>1</v>
      </c>
      <c r="E126" s="20">
        <v>8</v>
      </c>
      <c r="F126" s="20">
        <v>0</v>
      </c>
      <c r="G126" s="20">
        <v>27</v>
      </c>
      <c r="H126" s="20">
        <v>37</v>
      </c>
      <c r="I126" s="36">
        <v>-10</v>
      </c>
      <c r="J126" s="37">
        <v>1.4705882352941178</v>
      </c>
      <c r="K126" s="22">
        <v>1.588235294117647</v>
      </c>
      <c r="L126" s="23">
        <v>2.1764705882352939</v>
      </c>
    </row>
    <row r="127" spans="1:12" collapsed="1">
      <c r="A127" s="18">
        <v>45050</v>
      </c>
      <c r="B127" s="36">
        <v>15</v>
      </c>
      <c r="C127" s="20">
        <v>8</v>
      </c>
      <c r="D127" s="20">
        <v>2</v>
      </c>
      <c r="E127" s="20">
        <v>5</v>
      </c>
      <c r="F127" s="20">
        <v>0</v>
      </c>
      <c r="G127" s="20">
        <v>31</v>
      </c>
      <c r="H127" s="20">
        <v>29</v>
      </c>
      <c r="I127" s="36">
        <v>2</v>
      </c>
      <c r="J127" s="37">
        <v>1.7333333333333334</v>
      </c>
      <c r="K127" s="22">
        <v>2.0666666666666669</v>
      </c>
      <c r="L127" s="23">
        <v>1.9333333333333333</v>
      </c>
    </row>
    <row r="128" spans="1:12" collapsed="1">
      <c r="A128" s="18">
        <v>45051</v>
      </c>
      <c r="B128" s="36">
        <v>12</v>
      </c>
      <c r="C128" s="20">
        <v>2</v>
      </c>
      <c r="D128" s="20">
        <v>2</v>
      </c>
      <c r="E128" s="20">
        <v>8</v>
      </c>
      <c r="F128" s="20">
        <v>0</v>
      </c>
      <c r="G128" s="20">
        <v>13</v>
      </c>
      <c r="H128" s="20">
        <v>29</v>
      </c>
      <c r="I128" s="36">
        <v>-16</v>
      </c>
      <c r="J128" s="37">
        <v>0.66666666666666663</v>
      </c>
      <c r="K128" s="22">
        <v>1.0833333333333333</v>
      </c>
      <c r="L128" s="23">
        <v>2.4166666666666665</v>
      </c>
    </row>
    <row r="129" spans="1:12" collapsed="1">
      <c r="A129" s="18">
        <v>45052</v>
      </c>
      <c r="B129" s="36">
        <v>10</v>
      </c>
      <c r="C129" s="20">
        <v>5</v>
      </c>
      <c r="D129" s="20">
        <v>1</v>
      </c>
      <c r="E129" s="20">
        <v>4</v>
      </c>
      <c r="F129" s="20">
        <v>0</v>
      </c>
      <c r="G129" s="20">
        <v>14</v>
      </c>
      <c r="H129" s="20">
        <v>13</v>
      </c>
      <c r="I129" s="36">
        <v>1</v>
      </c>
      <c r="J129" s="37">
        <v>1.6</v>
      </c>
      <c r="K129" s="22">
        <v>1.4</v>
      </c>
      <c r="L129" s="23">
        <v>1.3</v>
      </c>
    </row>
    <row r="130" spans="1:12" collapsed="1">
      <c r="A130" s="18">
        <v>45053</v>
      </c>
      <c r="B130" s="36">
        <v>12</v>
      </c>
      <c r="C130" s="20">
        <v>4</v>
      </c>
      <c r="D130" s="20">
        <v>2</v>
      </c>
      <c r="E130" s="20">
        <v>6</v>
      </c>
      <c r="F130" s="20">
        <v>0</v>
      </c>
      <c r="G130" s="20">
        <v>23</v>
      </c>
      <c r="H130" s="20">
        <v>23</v>
      </c>
      <c r="I130" s="36">
        <v>0</v>
      </c>
      <c r="J130" s="37">
        <v>1.1666666666666667</v>
      </c>
      <c r="K130" s="22">
        <v>1.9166666666666667</v>
      </c>
      <c r="L130" s="23">
        <v>1.9166666666666667</v>
      </c>
    </row>
    <row r="131" spans="1:12" collapsed="1">
      <c r="A131" s="18">
        <v>45054</v>
      </c>
      <c r="B131" s="36">
        <v>5</v>
      </c>
      <c r="C131" s="20">
        <v>1</v>
      </c>
      <c r="D131" s="20">
        <v>2</v>
      </c>
      <c r="E131" s="20">
        <v>2</v>
      </c>
      <c r="F131" s="20">
        <v>0</v>
      </c>
      <c r="G131" s="20">
        <v>9</v>
      </c>
      <c r="H131" s="20">
        <v>7</v>
      </c>
      <c r="I131" s="36">
        <v>2</v>
      </c>
      <c r="J131" s="37">
        <v>1</v>
      </c>
      <c r="K131" s="22">
        <v>1.8</v>
      </c>
      <c r="L131" s="23">
        <v>1.4</v>
      </c>
    </row>
    <row r="132" spans="1:12" collapsed="1">
      <c r="A132" s="18">
        <v>45055</v>
      </c>
      <c r="B132" s="36">
        <v>3</v>
      </c>
      <c r="C132" s="20">
        <v>1</v>
      </c>
      <c r="D132" s="20">
        <v>0</v>
      </c>
      <c r="E132" s="20">
        <v>2</v>
      </c>
      <c r="F132" s="20">
        <v>0</v>
      </c>
      <c r="G132" s="20">
        <v>4</v>
      </c>
      <c r="H132" s="20">
        <v>4</v>
      </c>
      <c r="I132" s="36">
        <v>0</v>
      </c>
      <c r="J132" s="37">
        <v>1</v>
      </c>
      <c r="K132" s="22">
        <v>1.3333333333333333</v>
      </c>
      <c r="L132" s="23">
        <v>1.3333333333333333</v>
      </c>
    </row>
    <row r="133" spans="1:12" collapsed="1">
      <c r="A133" s="18">
        <v>45056</v>
      </c>
      <c r="B133" s="36">
        <v>6</v>
      </c>
      <c r="C133" s="20">
        <v>4</v>
      </c>
      <c r="D133" s="20">
        <v>1</v>
      </c>
      <c r="E133" s="20">
        <v>1</v>
      </c>
      <c r="F133" s="20">
        <v>0</v>
      </c>
      <c r="G133" s="20">
        <v>11</v>
      </c>
      <c r="H133" s="20">
        <v>7</v>
      </c>
      <c r="I133" s="36">
        <v>4</v>
      </c>
      <c r="J133" s="37">
        <v>2.1666666666666665</v>
      </c>
      <c r="K133" s="22">
        <v>1.8333333333333333</v>
      </c>
      <c r="L133" s="23">
        <v>1.1666666666666667</v>
      </c>
    </row>
    <row r="134" spans="1:12" collapsed="1">
      <c r="A134" s="18">
        <v>45057</v>
      </c>
      <c r="B134" s="36">
        <v>3</v>
      </c>
      <c r="C134" s="20">
        <v>0</v>
      </c>
      <c r="D134" s="20">
        <v>1</v>
      </c>
      <c r="E134" s="20">
        <v>2</v>
      </c>
      <c r="F134" s="20">
        <v>0</v>
      </c>
      <c r="G134" s="20">
        <v>1</v>
      </c>
      <c r="H134" s="20">
        <v>6</v>
      </c>
      <c r="I134" s="36">
        <v>-5</v>
      </c>
      <c r="J134" s="37">
        <v>0.33333333333333331</v>
      </c>
      <c r="K134" s="22">
        <v>0.33333333333333331</v>
      </c>
      <c r="L134" s="23">
        <v>2</v>
      </c>
    </row>
    <row r="135" spans="1:12" collapsed="1">
      <c r="A135" s="18">
        <v>45058</v>
      </c>
      <c r="B135" s="36">
        <v>2</v>
      </c>
      <c r="C135" s="20">
        <v>1</v>
      </c>
      <c r="D135" s="20">
        <v>0</v>
      </c>
      <c r="E135" s="20">
        <v>1</v>
      </c>
      <c r="F135" s="20">
        <v>0</v>
      </c>
      <c r="G135" s="20">
        <v>3</v>
      </c>
      <c r="H135" s="20">
        <v>6</v>
      </c>
      <c r="I135" s="36">
        <v>-3</v>
      </c>
      <c r="J135" s="37">
        <v>1.5</v>
      </c>
      <c r="K135" s="22">
        <v>1.5</v>
      </c>
      <c r="L135" s="23">
        <v>3</v>
      </c>
    </row>
    <row r="136" spans="1:12" collapsed="1">
      <c r="A136" s="18">
        <v>45059</v>
      </c>
      <c r="B136" s="36">
        <v>1</v>
      </c>
      <c r="C136" s="20">
        <v>0</v>
      </c>
      <c r="D136" s="20">
        <v>0</v>
      </c>
      <c r="E136" s="20">
        <v>1</v>
      </c>
      <c r="F136" s="20">
        <v>0</v>
      </c>
      <c r="G136" s="20">
        <v>1</v>
      </c>
      <c r="H136" s="20">
        <v>4</v>
      </c>
      <c r="I136" s="36">
        <v>-3</v>
      </c>
      <c r="J136" s="37">
        <v>0</v>
      </c>
      <c r="K136" s="22">
        <v>1</v>
      </c>
      <c r="L136" s="23">
        <v>4</v>
      </c>
    </row>
    <row r="137" spans="1:12" collapsed="1">
      <c r="A137" s="18">
        <v>45060</v>
      </c>
      <c r="B137" s="36">
        <v>4</v>
      </c>
      <c r="C137" s="20">
        <v>2</v>
      </c>
      <c r="D137" s="20">
        <v>1</v>
      </c>
      <c r="E137" s="20">
        <v>1</v>
      </c>
      <c r="F137" s="20">
        <v>0</v>
      </c>
      <c r="G137" s="20">
        <v>3</v>
      </c>
      <c r="H137" s="20">
        <v>2</v>
      </c>
      <c r="I137" s="36">
        <v>1</v>
      </c>
      <c r="J137" s="37">
        <v>1.75</v>
      </c>
      <c r="K137" s="22">
        <v>0.75</v>
      </c>
      <c r="L137" s="23">
        <v>0.5</v>
      </c>
    </row>
    <row r="138" spans="1:12" collapsed="1">
      <c r="A138" s="18">
        <v>45061</v>
      </c>
      <c r="B138" s="36">
        <v>2</v>
      </c>
      <c r="C138" s="20">
        <v>2</v>
      </c>
      <c r="D138" s="20">
        <v>0</v>
      </c>
      <c r="E138" s="20">
        <v>0</v>
      </c>
      <c r="F138" s="20">
        <v>0</v>
      </c>
      <c r="G138" s="20">
        <v>10</v>
      </c>
      <c r="H138" s="20">
        <v>2</v>
      </c>
      <c r="I138" s="36">
        <v>8</v>
      </c>
      <c r="J138" s="37">
        <v>3</v>
      </c>
      <c r="K138" s="22">
        <v>5</v>
      </c>
      <c r="L138" s="23">
        <v>1</v>
      </c>
    </row>
    <row r="139" spans="1:12">
      <c r="A139" s="18">
        <v>45062</v>
      </c>
      <c r="B139" s="36">
        <v>1</v>
      </c>
      <c r="C139" s="20">
        <v>0</v>
      </c>
      <c r="D139" s="20">
        <v>0</v>
      </c>
      <c r="E139" s="20">
        <v>1</v>
      </c>
      <c r="F139" s="20">
        <v>0</v>
      </c>
      <c r="G139" s="20">
        <v>0</v>
      </c>
      <c r="H139" s="20">
        <v>2</v>
      </c>
      <c r="I139" s="36">
        <v>-2</v>
      </c>
      <c r="J139" s="37">
        <v>0</v>
      </c>
      <c r="K139" s="22">
        <v>0</v>
      </c>
      <c r="L139" s="23">
        <v>2</v>
      </c>
    </row>
    <row r="140" spans="1:12" collapsed="1">
      <c r="A140" s="18">
        <v>45063</v>
      </c>
      <c r="B140" s="36">
        <v>2</v>
      </c>
      <c r="C140" s="20">
        <v>1</v>
      </c>
      <c r="D140" s="20">
        <v>0</v>
      </c>
      <c r="E140" s="20">
        <v>1</v>
      </c>
      <c r="F140" s="20">
        <v>0</v>
      </c>
      <c r="G140" s="20">
        <v>2</v>
      </c>
      <c r="H140" s="20">
        <v>4</v>
      </c>
      <c r="I140" s="36">
        <v>-2</v>
      </c>
      <c r="J140" s="37">
        <v>1.5</v>
      </c>
      <c r="K140" s="22">
        <v>1</v>
      </c>
      <c r="L140" s="23">
        <v>2</v>
      </c>
    </row>
    <row r="141" spans="1:12" collapsed="1">
      <c r="A141" s="18">
        <v>45064</v>
      </c>
      <c r="B141" s="36">
        <v>1</v>
      </c>
      <c r="C141" s="20">
        <v>0</v>
      </c>
      <c r="D141" s="20">
        <v>1</v>
      </c>
      <c r="E141" s="20">
        <v>0</v>
      </c>
      <c r="F141" s="20">
        <v>0</v>
      </c>
      <c r="G141" s="20">
        <v>0</v>
      </c>
      <c r="H141" s="20">
        <v>0</v>
      </c>
      <c r="I141" s="36">
        <v>0</v>
      </c>
      <c r="J141" s="37">
        <v>1</v>
      </c>
      <c r="K141" s="22">
        <v>0</v>
      </c>
      <c r="L141" s="23">
        <v>0</v>
      </c>
    </row>
    <row r="142" spans="1:12" collapsed="1">
      <c r="A142" s="18">
        <v>45065</v>
      </c>
      <c r="B142" s="36">
        <v>1</v>
      </c>
      <c r="C142" s="20">
        <v>0</v>
      </c>
      <c r="D142" s="20">
        <v>1</v>
      </c>
      <c r="E142" s="20">
        <v>0</v>
      </c>
      <c r="F142" s="20">
        <v>0</v>
      </c>
      <c r="G142" s="20">
        <v>3</v>
      </c>
      <c r="H142" s="20">
        <v>3</v>
      </c>
      <c r="I142" s="36">
        <v>0</v>
      </c>
      <c r="J142" s="37">
        <v>1</v>
      </c>
      <c r="K142" s="22">
        <v>3</v>
      </c>
      <c r="L142" s="23">
        <v>3</v>
      </c>
    </row>
    <row r="143" spans="1:12" collapsed="1">
      <c r="A143" s="18">
        <v>45066</v>
      </c>
      <c r="B143" s="36">
        <v>1</v>
      </c>
      <c r="C143" s="20">
        <v>1</v>
      </c>
      <c r="D143" s="20">
        <v>0</v>
      </c>
      <c r="E143" s="20">
        <v>0</v>
      </c>
      <c r="F143" s="20">
        <v>0</v>
      </c>
      <c r="G143" s="20">
        <v>2</v>
      </c>
      <c r="H143" s="20">
        <v>1</v>
      </c>
      <c r="I143" s="36">
        <v>1</v>
      </c>
      <c r="J143" s="37">
        <v>3</v>
      </c>
      <c r="K143" s="22">
        <v>2</v>
      </c>
      <c r="L143" s="23">
        <v>1</v>
      </c>
    </row>
    <row r="144" spans="1:12" collapsed="1">
      <c r="A144" s="18">
        <v>45068</v>
      </c>
      <c r="B144" s="36">
        <v>2</v>
      </c>
      <c r="C144" s="20">
        <v>1</v>
      </c>
      <c r="D144" s="20">
        <v>0</v>
      </c>
      <c r="E144" s="20">
        <v>1</v>
      </c>
      <c r="F144" s="20">
        <v>0</v>
      </c>
      <c r="G144" s="20">
        <v>3</v>
      </c>
      <c r="H144" s="20">
        <v>2</v>
      </c>
      <c r="I144" s="36">
        <v>1</v>
      </c>
      <c r="J144" s="37">
        <v>1.5</v>
      </c>
      <c r="K144" s="22">
        <v>1.5</v>
      </c>
      <c r="L144" s="23">
        <v>1</v>
      </c>
    </row>
    <row r="145" spans="1:12" collapsed="1">
      <c r="A145" s="18">
        <v>45072</v>
      </c>
      <c r="B145" s="36">
        <v>1</v>
      </c>
      <c r="C145" s="20">
        <v>0</v>
      </c>
      <c r="D145" s="20">
        <v>0</v>
      </c>
      <c r="E145" s="20">
        <v>1</v>
      </c>
      <c r="F145" s="20">
        <v>0</v>
      </c>
      <c r="G145" s="20">
        <v>0</v>
      </c>
      <c r="H145" s="20">
        <v>1</v>
      </c>
      <c r="I145" s="36">
        <v>-1</v>
      </c>
      <c r="J145" s="37">
        <v>0</v>
      </c>
      <c r="K145" s="22">
        <v>0</v>
      </c>
      <c r="L145" s="23">
        <v>1</v>
      </c>
    </row>
    <row r="146" spans="1:12" collapsed="1">
      <c r="A146" s="18">
        <v>45077</v>
      </c>
      <c r="B146" s="36">
        <v>1</v>
      </c>
      <c r="C146" s="20">
        <v>0</v>
      </c>
      <c r="D146" s="20">
        <v>0</v>
      </c>
      <c r="E146" s="20">
        <v>1</v>
      </c>
      <c r="F146" s="20">
        <v>0</v>
      </c>
      <c r="G146" s="20">
        <v>0</v>
      </c>
      <c r="H146" s="20">
        <v>5</v>
      </c>
      <c r="I146" s="36">
        <v>-5</v>
      </c>
      <c r="J146" s="37">
        <v>0</v>
      </c>
      <c r="K146" s="22">
        <v>0</v>
      </c>
      <c r="L146" s="23">
        <v>5</v>
      </c>
    </row>
    <row r="147" spans="1:12">
      <c r="A147" s="18">
        <v>45138</v>
      </c>
      <c r="B147" s="36">
        <v>1</v>
      </c>
      <c r="C147" s="20">
        <v>1</v>
      </c>
      <c r="D147" s="20">
        <v>0</v>
      </c>
      <c r="E147" s="20">
        <v>0</v>
      </c>
      <c r="F147" s="20">
        <v>0</v>
      </c>
      <c r="G147" s="20">
        <v>1</v>
      </c>
      <c r="H147" s="20">
        <v>0</v>
      </c>
      <c r="I147" s="36">
        <v>1</v>
      </c>
      <c r="J147" s="37">
        <v>3</v>
      </c>
      <c r="K147" s="22">
        <v>1</v>
      </c>
      <c r="L147" s="23">
        <v>0</v>
      </c>
    </row>
    <row r="148" spans="1:12">
      <c r="A148" s="18">
        <v>45140</v>
      </c>
      <c r="B148" s="36">
        <v>2</v>
      </c>
      <c r="C148" s="20">
        <v>2</v>
      </c>
      <c r="D148" s="20">
        <v>0</v>
      </c>
      <c r="E148" s="20">
        <v>0</v>
      </c>
      <c r="F148" s="20">
        <v>0</v>
      </c>
      <c r="G148" s="20">
        <v>11</v>
      </c>
      <c r="H148" s="20">
        <v>2</v>
      </c>
      <c r="I148" s="36">
        <v>9</v>
      </c>
      <c r="J148" s="37">
        <v>3</v>
      </c>
      <c r="K148" s="22">
        <v>5.5</v>
      </c>
      <c r="L148" s="23">
        <v>1</v>
      </c>
    </row>
    <row r="149" spans="1:12" collapsed="1">
      <c r="A149" s="18">
        <v>45141</v>
      </c>
      <c r="B149" s="36">
        <v>4</v>
      </c>
      <c r="C149" s="20">
        <v>1</v>
      </c>
      <c r="D149" s="20">
        <v>1</v>
      </c>
      <c r="E149" s="20">
        <v>2</v>
      </c>
      <c r="F149" s="20">
        <v>0</v>
      </c>
      <c r="G149" s="20">
        <v>5</v>
      </c>
      <c r="H149" s="20">
        <v>7</v>
      </c>
      <c r="I149" s="36">
        <v>-2</v>
      </c>
      <c r="J149" s="37">
        <v>1</v>
      </c>
      <c r="K149" s="22">
        <v>1.25</v>
      </c>
      <c r="L149" s="23">
        <v>1.75</v>
      </c>
    </row>
    <row r="150" spans="1:12">
      <c r="A150" s="18">
        <v>45142</v>
      </c>
      <c r="B150" s="36">
        <v>2</v>
      </c>
      <c r="C150" s="20">
        <v>1</v>
      </c>
      <c r="D150" s="20">
        <v>1</v>
      </c>
      <c r="E150" s="20">
        <v>0</v>
      </c>
      <c r="F150" s="20">
        <v>0</v>
      </c>
      <c r="G150" s="20">
        <v>2</v>
      </c>
      <c r="H150" s="20">
        <v>0</v>
      </c>
      <c r="I150" s="36">
        <v>2</v>
      </c>
      <c r="J150" s="37">
        <v>2</v>
      </c>
      <c r="K150" s="22">
        <v>1</v>
      </c>
      <c r="L150" s="23">
        <v>0</v>
      </c>
    </row>
    <row r="151" spans="1:12" collapsed="1">
      <c r="A151" s="18">
        <v>45143</v>
      </c>
      <c r="B151" s="36">
        <v>2</v>
      </c>
      <c r="C151" s="20">
        <v>1</v>
      </c>
      <c r="D151" s="20">
        <v>0</v>
      </c>
      <c r="E151" s="20">
        <v>1</v>
      </c>
      <c r="F151" s="20">
        <v>0</v>
      </c>
      <c r="G151" s="20">
        <v>2</v>
      </c>
      <c r="H151" s="20">
        <v>2</v>
      </c>
      <c r="I151" s="36">
        <v>0</v>
      </c>
      <c r="J151" s="37">
        <v>1.5</v>
      </c>
      <c r="K151" s="22">
        <v>1</v>
      </c>
      <c r="L151" s="23">
        <v>1</v>
      </c>
    </row>
    <row r="152" spans="1:12" collapsed="1">
      <c r="A152" s="18">
        <v>45144</v>
      </c>
      <c r="B152" s="36">
        <v>5</v>
      </c>
      <c r="C152" s="20">
        <v>3</v>
      </c>
      <c r="D152" s="20">
        <v>0</v>
      </c>
      <c r="E152" s="20">
        <v>2</v>
      </c>
      <c r="F152" s="20">
        <v>0</v>
      </c>
      <c r="G152" s="20">
        <v>8</v>
      </c>
      <c r="H152" s="20">
        <v>8</v>
      </c>
      <c r="I152" s="36">
        <v>0</v>
      </c>
      <c r="J152" s="37">
        <v>1.8</v>
      </c>
      <c r="K152" s="22">
        <v>1.6</v>
      </c>
      <c r="L152" s="23">
        <v>1.6</v>
      </c>
    </row>
    <row r="153" spans="1:12" collapsed="1">
      <c r="A153" s="18">
        <v>45145</v>
      </c>
      <c r="B153" s="36">
        <v>4</v>
      </c>
      <c r="C153" s="20">
        <v>1</v>
      </c>
      <c r="D153" s="20">
        <v>0</v>
      </c>
      <c r="E153" s="20">
        <v>3</v>
      </c>
      <c r="F153" s="20">
        <v>0</v>
      </c>
      <c r="G153" s="20">
        <v>8</v>
      </c>
      <c r="H153" s="20">
        <v>10</v>
      </c>
      <c r="I153" s="36">
        <v>-2</v>
      </c>
      <c r="J153" s="37">
        <v>0.75</v>
      </c>
      <c r="K153" s="22">
        <v>2</v>
      </c>
      <c r="L153" s="23">
        <v>2.5</v>
      </c>
    </row>
    <row r="154" spans="1:12" collapsed="1">
      <c r="A154" s="18">
        <v>45146</v>
      </c>
      <c r="B154" s="36">
        <v>2</v>
      </c>
      <c r="C154" s="20">
        <v>1</v>
      </c>
      <c r="D154" s="20">
        <v>1</v>
      </c>
      <c r="E154" s="20">
        <v>0</v>
      </c>
      <c r="F154" s="20">
        <v>0</v>
      </c>
      <c r="G154" s="20">
        <v>4</v>
      </c>
      <c r="H154" s="20">
        <v>2</v>
      </c>
      <c r="I154" s="36">
        <v>2</v>
      </c>
      <c r="J154" s="37">
        <v>2</v>
      </c>
      <c r="K154" s="22">
        <v>2</v>
      </c>
      <c r="L154" s="23">
        <v>1</v>
      </c>
    </row>
    <row r="155" spans="1:12">
      <c r="A155" s="18">
        <v>45147</v>
      </c>
      <c r="B155" s="36">
        <v>3</v>
      </c>
      <c r="C155" s="20">
        <v>1</v>
      </c>
      <c r="D155" s="20">
        <v>1</v>
      </c>
      <c r="E155" s="20">
        <v>1</v>
      </c>
      <c r="F155" s="20">
        <v>0</v>
      </c>
      <c r="G155" s="20">
        <v>5</v>
      </c>
      <c r="H155" s="20">
        <v>4</v>
      </c>
      <c r="I155" s="36">
        <v>1</v>
      </c>
      <c r="J155" s="37">
        <v>1.3333333333333333</v>
      </c>
      <c r="K155" s="22">
        <v>1.6666666666666667</v>
      </c>
      <c r="L155" s="23">
        <v>1.3333333333333333</v>
      </c>
    </row>
    <row r="156" spans="1:12" collapsed="1">
      <c r="A156" s="18">
        <v>45148</v>
      </c>
      <c r="B156" s="36">
        <v>3</v>
      </c>
      <c r="C156" s="20">
        <v>1</v>
      </c>
      <c r="D156" s="20">
        <v>0</v>
      </c>
      <c r="E156" s="20">
        <v>2</v>
      </c>
      <c r="F156" s="20">
        <v>0</v>
      </c>
      <c r="G156" s="20">
        <v>4</v>
      </c>
      <c r="H156" s="20">
        <v>7</v>
      </c>
      <c r="I156" s="36">
        <v>-3</v>
      </c>
      <c r="J156" s="37">
        <v>1</v>
      </c>
      <c r="K156" s="22">
        <v>1.3333333333333333</v>
      </c>
      <c r="L156" s="23">
        <v>2.3333333333333335</v>
      </c>
    </row>
    <row r="157" spans="1:12" collapsed="1">
      <c r="A157" s="18">
        <v>45149</v>
      </c>
      <c r="B157" s="36">
        <v>4</v>
      </c>
      <c r="C157" s="20">
        <v>4</v>
      </c>
      <c r="D157" s="20">
        <v>0</v>
      </c>
      <c r="E157" s="20">
        <v>0</v>
      </c>
      <c r="F157" s="20">
        <v>0</v>
      </c>
      <c r="G157" s="20">
        <v>9</v>
      </c>
      <c r="H157" s="20">
        <v>2</v>
      </c>
      <c r="I157" s="36">
        <v>7</v>
      </c>
      <c r="J157" s="37">
        <v>3</v>
      </c>
      <c r="K157" s="22">
        <v>2.25</v>
      </c>
      <c r="L157" s="23">
        <v>0.5</v>
      </c>
    </row>
    <row r="158" spans="1:12" collapsed="1">
      <c r="A158" s="18">
        <v>45150</v>
      </c>
      <c r="B158" s="36">
        <v>4</v>
      </c>
      <c r="C158" s="20">
        <v>1</v>
      </c>
      <c r="D158" s="20">
        <v>0</v>
      </c>
      <c r="E158" s="20">
        <v>3</v>
      </c>
      <c r="F158" s="20">
        <v>0</v>
      </c>
      <c r="G158" s="20">
        <v>5</v>
      </c>
      <c r="H158" s="20">
        <v>8</v>
      </c>
      <c r="I158" s="36">
        <v>-3</v>
      </c>
      <c r="J158" s="37">
        <v>0.75</v>
      </c>
      <c r="K158" s="22">
        <v>1.25</v>
      </c>
      <c r="L158" s="23">
        <v>2</v>
      </c>
    </row>
    <row r="159" spans="1:12" collapsed="1">
      <c r="A159" s="18">
        <v>45151</v>
      </c>
      <c r="B159" s="36">
        <v>7</v>
      </c>
      <c r="C159" s="20">
        <v>3</v>
      </c>
      <c r="D159" s="20">
        <v>1</v>
      </c>
      <c r="E159" s="20">
        <v>3</v>
      </c>
      <c r="F159" s="20">
        <v>0</v>
      </c>
      <c r="G159" s="20">
        <v>12</v>
      </c>
      <c r="H159" s="20">
        <v>10</v>
      </c>
      <c r="I159" s="36">
        <v>2</v>
      </c>
      <c r="J159" s="37">
        <v>1.4285714285714286</v>
      </c>
      <c r="K159" s="22">
        <v>1.7142857142857142</v>
      </c>
      <c r="L159" s="23">
        <v>1.4285714285714286</v>
      </c>
    </row>
    <row r="160" spans="1:12" collapsed="1">
      <c r="A160" s="18">
        <v>45152</v>
      </c>
      <c r="B160" s="36">
        <v>6</v>
      </c>
      <c r="C160" s="20">
        <v>1</v>
      </c>
      <c r="D160" s="20">
        <v>3</v>
      </c>
      <c r="E160" s="20">
        <v>2</v>
      </c>
      <c r="F160" s="20">
        <v>0</v>
      </c>
      <c r="G160" s="20">
        <v>8</v>
      </c>
      <c r="H160" s="20">
        <v>7</v>
      </c>
      <c r="I160" s="36">
        <v>1</v>
      </c>
      <c r="J160" s="37">
        <v>1</v>
      </c>
      <c r="K160" s="22">
        <v>1.3333333333333333</v>
      </c>
      <c r="L160" s="23">
        <v>1.1666666666666667</v>
      </c>
    </row>
    <row r="161" spans="1:12" collapsed="1">
      <c r="A161" s="18">
        <v>45153</v>
      </c>
      <c r="B161" s="36">
        <v>6</v>
      </c>
      <c r="C161" s="20">
        <v>2</v>
      </c>
      <c r="D161" s="20">
        <v>0</v>
      </c>
      <c r="E161" s="20">
        <v>4</v>
      </c>
      <c r="F161" s="20">
        <v>0</v>
      </c>
      <c r="G161" s="20">
        <v>12</v>
      </c>
      <c r="H161" s="20">
        <v>24</v>
      </c>
      <c r="I161" s="36">
        <v>-12</v>
      </c>
      <c r="J161" s="37">
        <v>1</v>
      </c>
      <c r="K161" s="22">
        <v>2</v>
      </c>
      <c r="L161" s="23">
        <v>4</v>
      </c>
    </row>
    <row r="162" spans="1:12" collapsed="1">
      <c r="A162" s="18">
        <v>45154</v>
      </c>
      <c r="B162" s="36">
        <v>13</v>
      </c>
      <c r="C162" s="20">
        <v>4</v>
      </c>
      <c r="D162" s="20">
        <v>4</v>
      </c>
      <c r="E162" s="20">
        <v>5</v>
      </c>
      <c r="F162" s="20">
        <v>0</v>
      </c>
      <c r="G162" s="20">
        <v>18</v>
      </c>
      <c r="H162" s="20">
        <v>25</v>
      </c>
      <c r="I162" s="36">
        <v>-7</v>
      </c>
      <c r="J162" s="37">
        <v>1.2307692307692308</v>
      </c>
      <c r="K162" s="22">
        <v>1.3846153846153846</v>
      </c>
      <c r="L162" s="23">
        <v>1.9230769230769231</v>
      </c>
    </row>
    <row r="163" spans="1:12" collapsed="1">
      <c r="A163" s="18">
        <v>45155</v>
      </c>
      <c r="B163" s="36">
        <v>12</v>
      </c>
      <c r="C163" s="20">
        <v>7</v>
      </c>
      <c r="D163" s="20">
        <v>2</v>
      </c>
      <c r="E163" s="20">
        <v>3</v>
      </c>
      <c r="F163" s="20">
        <v>0</v>
      </c>
      <c r="G163" s="20">
        <v>33</v>
      </c>
      <c r="H163" s="20">
        <v>16</v>
      </c>
      <c r="I163" s="36">
        <v>17</v>
      </c>
      <c r="J163" s="37">
        <v>1.9166666666666667</v>
      </c>
      <c r="K163" s="22">
        <v>2.75</v>
      </c>
      <c r="L163" s="23">
        <v>1.3333333333333333</v>
      </c>
    </row>
    <row r="164" spans="1:12" collapsed="1">
      <c r="A164" s="18">
        <v>45156</v>
      </c>
      <c r="B164" s="36">
        <v>14</v>
      </c>
      <c r="C164" s="20">
        <v>6</v>
      </c>
      <c r="D164" s="20">
        <v>2</v>
      </c>
      <c r="E164" s="20">
        <v>6</v>
      </c>
      <c r="F164" s="20">
        <v>0</v>
      </c>
      <c r="G164" s="20">
        <v>18</v>
      </c>
      <c r="H164" s="20">
        <v>26</v>
      </c>
      <c r="I164" s="36">
        <v>-8</v>
      </c>
      <c r="J164" s="37">
        <v>1.4285714285714286</v>
      </c>
      <c r="K164" s="22">
        <v>1.2857142857142858</v>
      </c>
      <c r="L164" s="23">
        <v>1.8571428571428572</v>
      </c>
    </row>
    <row r="165" spans="1:12" collapsed="1">
      <c r="A165" s="18">
        <v>45157</v>
      </c>
      <c r="B165" s="36">
        <v>16</v>
      </c>
      <c r="C165" s="20">
        <v>6</v>
      </c>
      <c r="D165" s="20">
        <v>6</v>
      </c>
      <c r="E165" s="20">
        <v>4</v>
      </c>
      <c r="F165" s="20">
        <v>0</v>
      </c>
      <c r="G165" s="20">
        <v>28</v>
      </c>
      <c r="H165" s="20">
        <v>25</v>
      </c>
      <c r="I165" s="36">
        <v>3</v>
      </c>
      <c r="J165" s="37">
        <v>1.5</v>
      </c>
      <c r="K165" s="22">
        <v>1.75</v>
      </c>
      <c r="L165" s="23">
        <v>1.5625</v>
      </c>
    </row>
    <row r="166" spans="1:12" collapsed="1">
      <c r="A166" s="18">
        <v>45158</v>
      </c>
      <c r="B166" s="36">
        <v>17</v>
      </c>
      <c r="C166" s="20">
        <v>8</v>
      </c>
      <c r="D166" s="20">
        <v>4</v>
      </c>
      <c r="E166" s="20">
        <v>5</v>
      </c>
      <c r="F166" s="20">
        <v>0</v>
      </c>
      <c r="G166" s="20">
        <v>30</v>
      </c>
      <c r="H166" s="20">
        <v>25</v>
      </c>
      <c r="I166" s="36">
        <v>5</v>
      </c>
      <c r="J166" s="37">
        <v>1.6470588235294117</v>
      </c>
      <c r="K166" s="22">
        <v>1.7647058823529411</v>
      </c>
      <c r="L166" s="23">
        <v>1.4705882352941178</v>
      </c>
    </row>
    <row r="167" spans="1:12" collapsed="1">
      <c r="A167" s="18">
        <v>45159</v>
      </c>
      <c r="B167" s="36">
        <v>17</v>
      </c>
      <c r="C167" s="20">
        <v>7</v>
      </c>
      <c r="D167" s="20">
        <v>3</v>
      </c>
      <c r="E167" s="20">
        <v>7</v>
      </c>
      <c r="F167" s="20">
        <v>0</v>
      </c>
      <c r="G167" s="20">
        <v>31</v>
      </c>
      <c r="H167" s="20">
        <v>34</v>
      </c>
      <c r="I167" s="36">
        <v>-3</v>
      </c>
      <c r="J167" s="37">
        <v>1.411764705882353</v>
      </c>
      <c r="K167" s="22">
        <v>1.8235294117647058</v>
      </c>
      <c r="L167" s="23">
        <v>2</v>
      </c>
    </row>
    <row r="168" spans="1:12" collapsed="1">
      <c r="A168" s="18">
        <v>45160</v>
      </c>
      <c r="B168" s="36">
        <v>17</v>
      </c>
      <c r="C168" s="20">
        <v>9</v>
      </c>
      <c r="D168" s="20">
        <v>3</v>
      </c>
      <c r="E168" s="20">
        <v>5</v>
      </c>
      <c r="F168" s="20">
        <v>0</v>
      </c>
      <c r="G168" s="20">
        <v>30</v>
      </c>
      <c r="H168" s="20">
        <v>30</v>
      </c>
      <c r="I168" s="36">
        <v>0</v>
      </c>
      <c r="J168" s="37">
        <v>1.7647058823529411</v>
      </c>
      <c r="K168" s="22">
        <v>1.7647058823529411</v>
      </c>
      <c r="L168" s="23">
        <v>1.7647058823529411</v>
      </c>
    </row>
    <row r="169" spans="1:12" collapsed="1">
      <c r="A169" s="18">
        <v>45161</v>
      </c>
      <c r="B169" s="36">
        <v>20</v>
      </c>
      <c r="C169" s="20">
        <v>6</v>
      </c>
      <c r="D169" s="20">
        <v>7</v>
      </c>
      <c r="E169" s="20">
        <v>7</v>
      </c>
      <c r="F169" s="20">
        <v>0</v>
      </c>
      <c r="G169" s="20">
        <v>43</v>
      </c>
      <c r="H169" s="20">
        <v>36</v>
      </c>
      <c r="I169" s="36">
        <v>7</v>
      </c>
      <c r="J169" s="37">
        <v>1.25</v>
      </c>
      <c r="K169" s="22">
        <v>2.15</v>
      </c>
      <c r="L169" s="23">
        <v>1.8</v>
      </c>
    </row>
    <row r="170" spans="1:12" collapsed="1">
      <c r="A170" s="18">
        <v>45162</v>
      </c>
      <c r="B170" s="36">
        <v>17</v>
      </c>
      <c r="C170" s="20">
        <v>8</v>
      </c>
      <c r="D170" s="20">
        <v>4</v>
      </c>
      <c r="E170" s="20">
        <v>5</v>
      </c>
      <c r="F170" s="20">
        <v>0</v>
      </c>
      <c r="G170" s="20">
        <v>26</v>
      </c>
      <c r="H170" s="20">
        <v>22</v>
      </c>
      <c r="I170" s="36">
        <v>4</v>
      </c>
      <c r="J170" s="37">
        <v>1.6470588235294117</v>
      </c>
      <c r="K170" s="22">
        <v>1.5294117647058822</v>
      </c>
      <c r="L170" s="23">
        <v>1.2941176470588236</v>
      </c>
    </row>
    <row r="171" spans="1:12" collapsed="1">
      <c r="A171" s="18">
        <v>45163</v>
      </c>
      <c r="B171" s="36">
        <v>25</v>
      </c>
      <c r="C171" s="20">
        <v>8</v>
      </c>
      <c r="D171" s="20">
        <v>3</v>
      </c>
      <c r="E171" s="20">
        <v>14</v>
      </c>
      <c r="F171" s="20">
        <v>0</v>
      </c>
      <c r="G171" s="20">
        <v>32</v>
      </c>
      <c r="H171" s="20">
        <v>48</v>
      </c>
      <c r="I171" s="36">
        <v>-16</v>
      </c>
      <c r="J171" s="37">
        <v>1.08</v>
      </c>
      <c r="K171" s="22">
        <v>1.28</v>
      </c>
      <c r="L171" s="23">
        <v>1.92</v>
      </c>
    </row>
    <row r="172" spans="1:12" collapsed="1">
      <c r="A172" s="18">
        <v>45164</v>
      </c>
      <c r="B172" s="36">
        <v>19</v>
      </c>
      <c r="C172" s="20">
        <v>7</v>
      </c>
      <c r="D172" s="20">
        <v>1</v>
      </c>
      <c r="E172" s="20">
        <v>11</v>
      </c>
      <c r="F172" s="20">
        <v>0</v>
      </c>
      <c r="G172" s="20">
        <v>31</v>
      </c>
      <c r="H172" s="20">
        <v>43</v>
      </c>
      <c r="I172" s="36">
        <v>-12</v>
      </c>
      <c r="J172" s="37">
        <v>1.1578947368421053</v>
      </c>
      <c r="K172" s="22">
        <v>1.631578947368421</v>
      </c>
      <c r="L172" s="23">
        <v>2.263157894736842</v>
      </c>
    </row>
    <row r="173" spans="1:12" collapsed="1">
      <c r="A173" s="18">
        <v>45165</v>
      </c>
      <c r="B173" s="36">
        <v>20</v>
      </c>
      <c r="C173" s="20">
        <v>10</v>
      </c>
      <c r="D173" s="20">
        <v>3</v>
      </c>
      <c r="E173" s="20">
        <v>7</v>
      </c>
      <c r="F173" s="20">
        <v>0</v>
      </c>
      <c r="G173" s="20">
        <v>40</v>
      </c>
      <c r="H173" s="20">
        <v>35</v>
      </c>
      <c r="I173" s="36">
        <v>5</v>
      </c>
      <c r="J173" s="37">
        <v>1.65</v>
      </c>
      <c r="K173" s="22">
        <v>2</v>
      </c>
      <c r="L173" s="23">
        <v>1.75</v>
      </c>
    </row>
    <row r="174" spans="1:12" collapsed="1">
      <c r="A174" s="18">
        <v>45166</v>
      </c>
      <c r="B174" s="36">
        <v>24</v>
      </c>
      <c r="C174" s="20">
        <v>14</v>
      </c>
      <c r="D174" s="20">
        <v>4</v>
      </c>
      <c r="E174" s="20">
        <v>6</v>
      </c>
      <c r="F174" s="20">
        <v>0</v>
      </c>
      <c r="G174" s="20">
        <v>53</v>
      </c>
      <c r="H174" s="20">
        <v>35</v>
      </c>
      <c r="I174" s="36">
        <v>18</v>
      </c>
      <c r="J174" s="37">
        <v>1.9166666666666667</v>
      </c>
      <c r="K174" s="22">
        <v>2.2083333333333335</v>
      </c>
      <c r="L174" s="23">
        <v>1.4583333333333333</v>
      </c>
    </row>
    <row r="175" spans="1:12" collapsed="1">
      <c r="A175" s="18">
        <v>45167</v>
      </c>
      <c r="B175" s="36">
        <v>21</v>
      </c>
      <c r="C175" s="20">
        <v>7</v>
      </c>
      <c r="D175" s="20">
        <v>4</v>
      </c>
      <c r="E175" s="20">
        <v>10</v>
      </c>
      <c r="F175" s="20">
        <v>0</v>
      </c>
      <c r="G175" s="20">
        <v>36</v>
      </c>
      <c r="H175" s="20">
        <v>34</v>
      </c>
      <c r="I175" s="36">
        <v>2</v>
      </c>
      <c r="J175" s="37">
        <v>1.1904761904761905</v>
      </c>
      <c r="K175" s="22">
        <v>1.7142857142857142</v>
      </c>
      <c r="L175" s="23">
        <v>1.6190476190476191</v>
      </c>
    </row>
    <row r="176" spans="1:12" collapsed="1">
      <c r="A176" s="18">
        <v>45168</v>
      </c>
      <c r="B176" s="36">
        <v>22</v>
      </c>
      <c r="C176" s="20">
        <v>6</v>
      </c>
      <c r="D176" s="20">
        <v>2</v>
      </c>
      <c r="E176" s="20">
        <v>14</v>
      </c>
      <c r="F176" s="20">
        <v>0</v>
      </c>
      <c r="G176" s="20">
        <v>25</v>
      </c>
      <c r="H176" s="20">
        <v>40</v>
      </c>
      <c r="I176" s="36">
        <v>-15</v>
      </c>
      <c r="J176" s="37">
        <v>0.90909090909090906</v>
      </c>
      <c r="K176" s="22">
        <v>1.1363636363636365</v>
      </c>
      <c r="L176" s="23">
        <v>1.8181818181818181</v>
      </c>
    </row>
    <row r="177" spans="1:12" collapsed="1">
      <c r="A177" s="18">
        <v>45169</v>
      </c>
      <c r="B177" s="36">
        <v>22</v>
      </c>
      <c r="C177" s="20">
        <v>11</v>
      </c>
      <c r="D177" s="20">
        <v>2</v>
      </c>
      <c r="E177" s="20">
        <v>9</v>
      </c>
      <c r="F177" s="20">
        <v>0</v>
      </c>
      <c r="G177" s="20">
        <v>55</v>
      </c>
      <c r="H177" s="20">
        <v>53</v>
      </c>
      <c r="I177" s="36">
        <v>2</v>
      </c>
      <c r="J177" s="37">
        <v>1.5909090909090908</v>
      </c>
      <c r="K177" s="22">
        <v>2.5</v>
      </c>
      <c r="L177" s="23">
        <v>2.4090909090909092</v>
      </c>
    </row>
    <row r="178" spans="1:12" collapsed="1">
      <c r="A178" s="18">
        <v>45170</v>
      </c>
      <c r="B178" s="36">
        <v>15</v>
      </c>
      <c r="C178" s="20">
        <v>6</v>
      </c>
      <c r="D178" s="20">
        <v>2</v>
      </c>
      <c r="E178" s="20">
        <v>7</v>
      </c>
      <c r="F178" s="20">
        <v>0</v>
      </c>
      <c r="G178" s="20">
        <v>22</v>
      </c>
      <c r="H178" s="20">
        <v>27</v>
      </c>
      <c r="I178" s="36">
        <v>-5</v>
      </c>
      <c r="J178" s="37">
        <v>1.3333333333333333</v>
      </c>
      <c r="K178" s="22">
        <v>1.4666666666666666</v>
      </c>
      <c r="L178" s="23">
        <v>1.8</v>
      </c>
    </row>
    <row r="179" spans="1:12" collapsed="1">
      <c r="A179" s="18">
        <v>45171</v>
      </c>
      <c r="B179" s="36">
        <v>16</v>
      </c>
      <c r="C179" s="20">
        <v>5</v>
      </c>
      <c r="D179" s="20">
        <v>2</v>
      </c>
      <c r="E179" s="20">
        <v>9</v>
      </c>
      <c r="F179" s="20">
        <v>0</v>
      </c>
      <c r="G179" s="20">
        <v>19</v>
      </c>
      <c r="H179" s="20">
        <v>30</v>
      </c>
      <c r="I179" s="36">
        <v>-11</v>
      </c>
      <c r="J179" s="37">
        <v>1.0625</v>
      </c>
      <c r="K179" s="22">
        <v>1.1875</v>
      </c>
      <c r="L179" s="23">
        <v>1.875</v>
      </c>
    </row>
    <row r="180" spans="1:12" collapsed="1">
      <c r="A180" s="18">
        <v>45172</v>
      </c>
      <c r="B180" s="36">
        <v>17</v>
      </c>
      <c r="C180" s="20">
        <v>5</v>
      </c>
      <c r="D180" s="20">
        <v>3</v>
      </c>
      <c r="E180" s="20">
        <v>9</v>
      </c>
      <c r="F180" s="20">
        <v>0</v>
      </c>
      <c r="G180" s="20">
        <v>28</v>
      </c>
      <c r="H180" s="20">
        <v>32</v>
      </c>
      <c r="I180" s="36">
        <v>-4</v>
      </c>
      <c r="J180" s="37">
        <v>1.0588235294117647</v>
      </c>
      <c r="K180" s="22">
        <v>1.6470588235294117</v>
      </c>
      <c r="L180" s="23">
        <v>1.8823529411764706</v>
      </c>
    </row>
    <row r="181" spans="1:12" collapsed="1">
      <c r="A181" s="18">
        <v>45173</v>
      </c>
      <c r="B181" s="36">
        <v>21</v>
      </c>
      <c r="C181" s="20">
        <v>8</v>
      </c>
      <c r="D181" s="20">
        <v>6</v>
      </c>
      <c r="E181" s="20">
        <v>7</v>
      </c>
      <c r="F181" s="20">
        <v>0</v>
      </c>
      <c r="G181" s="20">
        <v>33</v>
      </c>
      <c r="H181" s="20">
        <v>29</v>
      </c>
      <c r="I181" s="36">
        <v>4</v>
      </c>
      <c r="J181" s="37">
        <v>1.4285714285714286</v>
      </c>
      <c r="K181" s="22">
        <v>1.5714285714285714</v>
      </c>
      <c r="L181" s="23">
        <v>1.3809523809523809</v>
      </c>
    </row>
    <row r="182" spans="1:12" collapsed="1">
      <c r="A182" s="18">
        <v>45174</v>
      </c>
      <c r="B182" s="36">
        <v>16</v>
      </c>
      <c r="C182" s="20">
        <v>7</v>
      </c>
      <c r="D182" s="20">
        <v>3</v>
      </c>
      <c r="E182" s="20">
        <v>6</v>
      </c>
      <c r="F182" s="20">
        <v>0</v>
      </c>
      <c r="G182" s="20">
        <v>38</v>
      </c>
      <c r="H182" s="20">
        <v>28</v>
      </c>
      <c r="I182" s="36">
        <v>10</v>
      </c>
      <c r="J182" s="37">
        <v>1.5</v>
      </c>
      <c r="K182" s="22">
        <v>2.375</v>
      </c>
      <c r="L182" s="23">
        <v>1.75</v>
      </c>
    </row>
    <row r="183" spans="1:12" collapsed="1">
      <c r="A183" s="18">
        <v>45175</v>
      </c>
      <c r="B183" s="36">
        <v>15</v>
      </c>
      <c r="C183" s="20">
        <v>8</v>
      </c>
      <c r="D183" s="20">
        <v>2</v>
      </c>
      <c r="E183" s="20">
        <v>5</v>
      </c>
      <c r="F183" s="20">
        <v>0</v>
      </c>
      <c r="G183" s="20">
        <v>32</v>
      </c>
      <c r="H183" s="20">
        <v>33</v>
      </c>
      <c r="I183" s="36">
        <v>-1</v>
      </c>
      <c r="J183" s="37">
        <v>1.7333333333333334</v>
      </c>
      <c r="K183" s="22">
        <v>2.1333333333333333</v>
      </c>
      <c r="L183" s="23">
        <v>2.2000000000000002</v>
      </c>
    </row>
    <row r="184" spans="1:12" collapsed="1">
      <c r="A184" s="18">
        <v>45176</v>
      </c>
      <c r="B184" s="36">
        <v>22</v>
      </c>
      <c r="C184" s="20">
        <v>14</v>
      </c>
      <c r="D184" s="20">
        <v>0</v>
      </c>
      <c r="E184" s="20">
        <v>8</v>
      </c>
      <c r="F184" s="20">
        <v>0</v>
      </c>
      <c r="G184" s="20">
        <v>44</v>
      </c>
      <c r="H184" s="20">
        <v>35</v>
      </c>
      <c r="I184" s="36">
        <v>9</v>
      </c>
      <c r="J184" s="37">
        <v>1.9090909090909092</v>
      </c>
      <c r="K184" s="22">
        <v>2</v>
      </c>
      <c r="L184" s="23">
        <v>1.5909090909090908</v>
      </c>
    </row>
    <row r="185" spans="1:12" collapsed="1">
      <c r="A185" s="18">
        <v>45177</v>
      </c>
      <c r="B185" s="36">
        <v>19</v>
      </c>
      <c r="C185" s="20">
        <v>8</v>
      </c>
      <c r="D185" s="20">
        <v>3</v>
      </c>
      <c r="E185" s="20">
        <v>8</v>
      </c>
      <c r="F185" s="20">
        <v>0</v>
      </c>
      <c r="G185" s="20">
        <v>27</v>
      </c>
      <c r="H185" s="20">
        <v>40</v>
      </c>
      <c r="I185" s="36">
        <v>-13</v>
      </c>
      <c r="J185" s="37">
        <v>1.4210526315789473</v>
      </c>
      <c r="K185" s="22">
        <v>1.4210526315789473</v>
      </c>
      <c r="L185" s="23">
        <v>2.1052631578947367</v>
      </c>
    </row>
    <row r="186" spans="1:12" collapsed="1">
      <c r="A186" s="18">
        <v>45178</v>
      </c>
      <c r="B186" s="36">
        <v>17</v>
      </c>
      <c r="C186" s="20">
        <v>5</v>
      </c>
      <c r="D186" s="20">
        <v>3</v>
      </c>
      <c r="E186" s="20">
        <v>9</v>
      </c>
      <c r="F186" s="20">
        <v>0</v>
      </c>
      <c r="G186" s="20">
        <v>33</v>
      </c>
      <c r="H186" s="20">
        <v>34</v>
      </c>
      <c r="I186" s="36">
        <v>-1</v>
      </c>
      <c r="J186" s="37">
        <v>1.0588235294117647</v>
      </c>
      <c r="K186" s="22">
        <v>1.9411764705882353</v>
      </c>
      <c r="L186" s="23">
        <v>2</v>
      </c>
    </row>
    <row r="187" spans="1:12" collapsed="1">
      <c r="A187" s="18">
        <v>45179</v>
      </c>
      <c r="B187" s="36">
        <v>17</v>
      </c>
      <c r="C187" s="20">
        <v>8</v>
      </c>
      <c r="D187" s="20">
        <v>3</v>
      </c>
      <c r="E187" s="20">
        <v>6</v>
      </c>
      <c r="F187" s="20">
        <v>0</v>
      </c>
      <c r="G187" s="20">
        <v>31</v>
      </c>
      <c r="H187" s="20">
        <v>21</v>
      </c>
      <c r="I187" s="36">
        <v>10</v>
      </c>
      <c r="J187" s="37">
        <v>1.588235294117647</v>
      </c>
      <c r="K187" s="22">
        <v>1.8235294117647058</v>
      </c>
      <c r="L187" s="23">
        <v>1.2352941176470589</v>
      </c>
    </row>
    <row r="188" spans="1:12" collapsed="1">
      <c r="A188" s="18">
        <v>45180</v>
      </c>
      <c r="B188" s="36">
        <v>20</v>
      </c>
      <c r="C188" s="20">
        <v>10</v>
      </c>
      <c r="D188" s="20">
        <v>3</v>
      </c>
      <c r="E188" s="20">
        <v>7</v>
      </c>
      <c r="F188" s="20">
        <v>0</v>
      </c>
      <c r="G188" s="20">
        <v>43</v>
      </c>
      <c r="H188" s="20">
        <v>34</v>
      </c>
      <c r="I188" s="36">
        <v>9</v>
      </c>
      <c r="J188" s="37">
        <v>1.65</v>
      </c>
      <c r="K188" s="22">
        <v>2.15</v>
      </c>
      <c r="L188" s="23">
        <v>1.7</v>
      </c>
    </row>
    <row r="189" spans="1:12" collapsed="1">
      <c r="A189" s="18">
        <v>45181</v>
      </c>
      <c r="B189" s="36">
        <v>18</v>
      </c>
      <c r="C189" s="20">
        <v>10</v>
      </c>
      <c r="D189" s="20">
        <v>3</v>
      </c>
      <c r="E189" s="20">
        <v>5</v>
      </c>
      <c r="F189" s="20">
        <v>0</v>
      </c>
      <c r="G189" s="20">
        <v>43</v>
      </c>
      <c r="H189" s="20">
        <v>28</v>
      </c>
      <c r="I189" s="36">
        <v>15</v>
      </c>
      <c r="J189" s="37">
        <v>1.8333333333333333</v>
      </c>
      <c r="K189" s="22">
        <v>2.3888888888888888</v>
      </c>
      <c r="L189" s="23">
        <v>1.5555555555555556</v>
      </c>
    </row>
    <row r="190" spans="1:12" collapsed="1">
      <c r="A190" s="18">
        <v>45182</v>
      </c>
      <c r="B190" s="36">
        <v>17</v>
      </c>
      <c r="C190" s="20">
        <v>3</v>
      </c>
      <c r="D190" s="20">
        <v>8</v>
      </c>
      <c r="E190" s="20">
        <v>6</v>
      </c>
      <c r="F190" s="20">
        <v>0</v>
      </c>
      <c r="G190" s="20">
        <v>23</v>
      </c>
      <c r="H190" s="20">
        <v>27</v>
      </c>
      <c r="I190" s="36">
        <v>-4</v>
      </c>
      <c r="J190" s="37">
        <v>1</v>
      </c>
      <c r="K190" s="22">
        <v>1.3529411764705883</v>
      </c>
      <c r="L190" s="23">
        <v>1.588235294117647</v>
      </c>
    </row>
    <row r="191" spans="1:12" collapsed="1">
      <c r="A191" s="18">
        <v>45183</v>
      </c>
      <c r="B191" s="36">
        <v>17</v>
      </c>
      <c r="C191" s="20">
        <v>4</v>
      </c>
      <c r="D191" s="20">
        <v>6</v>
      </c>
      <c r="E191" s="20">
        <v>6</v>
      </c>
      <c r="F191" s="20">
        <v>1</v>
      </c>
      <c r="G191" s="20">
        <v>28</v>
      </c>
      <c r="H191" s="20">
        <v>31</v>
      </c>
      <c r="I191" s="36">
        <v>-3</v>
      </c>
      <c r="J191" s="37">
        <v>1.125</v>
      </c>
      <c r="K191" s="22">
        <v>1.6470588235294117</v>
      </c>
      <c r="L191" s="23">
        <v>1.8235294117647058</v>
      </c>
    </row>
    <row r="192" spans="1:12" collapsed="1">
      <c r="A192" s="18">
        <v>45184</v>
      </c>
      <c r="B192" s="36">
        <v>14</v>
      </c>
      <c r="C192" s="20">
        <v>5</v>
      </c>
      <c r="D192" s="20">
        <v>0</v>
      </c>
      <c r="E192" s="20">
        <v>9</v>
      </c>
      <c r="F192" s="20">
        <v>0</v>
      </c>
      <c r="G192" s="20">
        <v>33</v>
      </c>
      <c r="H192" s="20">
        <v>43</v>
      </c>
      <c r="I192" s="36">
        <v>-10</v>
      </c>
      <c r="J192" s="37">
        <v>1.0714285714285714</v>
      </c>
      <c r="K192" s="22">
        <v>2.3571428571428572</v>
      </c>
      <c r="L192" s="23">
        <v>3.0714285714285716</v>
      </c>
    </row>
    <row r="193" spans="1:12" collapsed="1">
      <c r="A193" s="18">
        <v>45185</v>
      </c>
      <c r="B193" s="36">
        <v>14</v>
      </c>
      <c r="C193" s="20">
        <v>2</v>
      </c>
      <c r="D193" s="20">
        <v>4</v>
      </c>
      <c r="E193" s="20">
        <v>8</v>
      </c>
      <c r="F193" s="20">
        <v>0</v>
      </c>
      <c r="G193" s="20">
        <v>16</v>
      </c>
      <c r="H193" s="20">
        <v>27</v>
      </c>
      <c r="I193" s="36">
        <v>-11</v>
      </c>
      <c r="J193" s="37">
        <v>0.7142857142857143</v>
      </c>
      <c r="K193" s="22">
        <v>1.1428571428571428</v>
      </c>
      <c r="L193" s="23">
        <v>1.9285714285714286</v>
      </c>
    </row>
    <row r="194" spans="1:12" collapsed="1">
      <c r="A194" s="18">
        <v>45186</v>
      </c>
      <c r="B194" s="36">
        <v>20</v>
      </c>
      <c r="C194" s="20">
        <v>10</v>
      </c>
      <c r="D194" s="20">
        <v>4</v>
      </c>
      <c r="E194" s="20">
        <v>6</v>
      </c>
      <c r="F194" s="20">
        <v>0</v>
      </c>
      <c r="G194" s="20">
        <v>52</v>
      </c>
      <c r="H194" s="20">
        <v>45</v>
      </c>
      <c r="I194" s="36">
        <v>7</v>
      </c>
      <c r="J194" s="37">
        <v>1.7</v>
      </c>
      <c r="K194" s="22">
        <v>2.6</v>
      </c>
      <c r="L194" s="23">
        <v>2.25</v>
      </c>
    </row>
    <row r="195" spans="1:12" collapsed="1">
      <c r="A195" s="18">
        <v>45187</v>
      </c>
      <c r="B195" s="36">
        <v>14</v>
      </c>
      <c r="C195" s="20">
        <v>3</v>
      </c>
      <c r="D195" s="20">
        <v>5</v>
      </c>
      <c r="E195" s="20">
        <v>6</v>
      </c>
      <c r="F195" s="20">
        <v>0</v>
      </c>
      <c r="G195" s="20">
        <v>22</v>
      </c>
      <c r="H195" s="20">
        <v>23</v>
      </c>
      <c r="I195" s="36">
        <v>-1</v>
      </c>
      <c r="J195" s="37">
        <v>1</v>
      </c>
      <c r="K195" s="22">
        <v>1.5714285714285714</v>
      </c>
      <c r="L195" s="23">
        <v>1.6428571428571428</v>
      </c>
    </row>
    <row r="196" spans="1:12" collapsed="1">
      <c r="A196" s="18">
        <v>45188</v>
      </c>
      <c r="B196" s="36">
        <v>16</v>
      </c>
      <c r="C196" s="20">
        <v>8</v>
      </c>
      <c r="D196" s="20">
        <v>2</v>
      </c>
      <c r="E196" s="20">
        <v>6</v>
      </c>
      <c r="F196" s="20">
        <v>0</v>
      </c>
      <c r="G196" s="20">
        <v>28</v>
      </c>
      <c r="H196" s="20">
        <v>23</v>
      </c>
      <c r="I196" s="36">
        <v>5</v>
      </c>
      <c r="J196" s="37">
        <v>1.625</v>
      </c>
      <c r="K196" s="22">
        <v>1.75</v>
      </c>
      <c r="L196" s="23">
        <v>1.4375</v>
      </c>
    </row>
    <row r="197" spans="1:12" collapsed="1">
      <c r="A197" s="18">
        <v>45189</v>
      </c>
      <c r="B197" s="36">
        <v>17</v>
      </c>
      <c r="C197" s="20">
        <v>7</v>
      </c>
      <c r="D197" s="20">
        <v>5</v>
      </c>
      <c r="E197" s="20">
        <v>5</v>
      </c>
      <c r="F197" s="20">
        <v>0</v>
      </c>
      <c r="G197" s="20">
        <v>33</v>
      </c>
      <c r="H197" s="20">
        <v>26</v>
      </c>
      <c r="I197" s="36">
        <v>7</v>
      </c>
      <c r="J197" s="37">
        <v>1.5294117647058822</v>
      </c>
      <c r="K197" s="22">
        <v>1.9411764705882353</v>
      </c>
      <c r="L197" s="23">
        <v>1.5294117647058822</v>
      </c>
    </row>
    <row r="198" spans="1:12" collapsed="1">
      <c r="A198" s="18">
        <v>45190</v>
      </c>
      <c r="B198" s="36">
        <v>18</v>
      </c>
      <c r="C198" s="20">
        <v>6</v>
      </c>
      <c r="D198" s="20">
        <v>2</v>
      </c>
      <c r="E198" s="20">
        <v>10</v>
      </c>
      <c r="F198" s="20">
        <v>0</v>
      </c>
      <c r="G198" s="20">
        <v>30</v>
      </c>
      <c r="H198" s="20">
        <v>40</v>
      </c>
      <c r="I198" s="36">
        <v>-10</v>
      </c>
      <c r="J198" s="37">
        <v>1.1111111111111112</v>
      </c>
      <c r="K198" s="22">
        <v>1.6666666666666667</v>
      </c>
      <c r="L198" s="23">
        <v>2.2222222222222223</v>
      </c>
    </row>
    <row r="199" spans="1:12" collapsed="1">
      <c r="A199" s="18">
        <v>45191</v>
      </c>
      <c r="B199" s="36">
        <v>16</v>
      </c>
      <c r="C199" s="20">
        <v>7</v>
      </c>
      <c r="D199" s="20">
        <v>2</v>
      </c>
      <c r="E199" s="20">
        <v>7</v>
      </c>
      <c r="F199" s="20">
        <v>0</v>
      </c>
      <c r="G199" s="20">
        <v>30</v>
      </c>
      <c r="H199" s="20">
        <v>35</v>
      </c>
      <c r="I199" s="36">
        <v>-5</v>
      </c>
      <c r="J199" s="37">
        <v>1.4375</v>
      </c>
      <c r="K199" s="22">
        <v>1.875</v>
      </c>
      <c r="L199" s="23">
        <v>2.1875</v>
      </c>
    </row>
    <row r="200" spans="1:12" collapsed="1">
      <c r="A200" s="18">
        <v>45192</v>
      </c>
      <c r="B200" s="36">
        <v>18</v>
      </c>
      <c r="C200" s="20">
        <v>6</v>
      </c>
      <c r="D200" s="20">
        <v>6</v>
      </c>
      <c r="E200" s="20">
        <v>6</v>
      </c>
      <c r="F200" s="20">
        <v>0</v>
      </c>
      <c r="G200" s="20">
        <v>26</v>
      </c>
      <c r="H200" s="20">
        <v>36</v>
      </c>
      <c r="I200" s="36">
        <v>-10</v>
      </c>
      <c r="J200" s="37">
        <v>1.3333333333333333</v>
      </c>
      <c r="K200" s="22">
        <v>1.4444444444444444</v>
      </c>
      <c r="L200" s="23">
        <v>2</v>
      </c>
    </row>
    <row r="201" spans="1:12" collapsed="1">
      <c r="A201" s="18">
        <v>45193</v>
      </c>
      <c r="B201" s="36">
        <v>19</v>
      </c>
      <c r="C201" s="20">
        <v>9</v>
      </c>
      <c r="D201" s="20">
        <v>0</v>
      </c>
      <c r="E201" s="20">
        <v>10</v>
      </c>
      <c r="F201" s="20">
        <v>0</v>
      </c>
      <c r="G201" s="20">
        <v>44</v>
      </c>
      <c r="H201" s="20">
        <v>34</v>
      </c>
      <c r="I201" s="36">
        <v>10</v>
      </c>
      <c r="J201" s="37">
        <v>1.4210526315789473</v>
      </c>
      <c r="K201" s="22">
        <v>2.3157894736842106</v>
      </c>
      <c r="L201" s="23">
        <v>1.7894736842105263</v>
      </c>
    </row>
    <row r="202" spans="1:12" collapsed="1">
      <c r="A202" s="18">
        <v>45194</v>
      </c>
      <c r="B202" s="36">
        <v>20</v>
      </c>
      <c r="C202" s="20">
        <v>11</v>
      </c>
      <c r="D202" s="20">
        <v>4</v>
      </c>
      <c r="E202" s="20">
        <v>5</v>
      </c>
      <c r="F202" s="20">
        <v>0</v>
      </c>
      <c r="G202" s="20">
        <v>34</v>
      </c>
      <c r="H202" s="20">
        <v>24</v>
      </c>
      <c r="I202" s="36">
        <v>10</v>
      </c>
      <c r="J202" s="37">
        <v>1.85</v>
      </c>
      <c r="K202" s="22">
        <v>1.7</v>
      </c>
      <c r="L202" s="23">
        <v>1.2</v>
      </c>
    </row>
    <row r="203" spans="1:12" collapsed="1">
      <c r="A203" s="18">
        <v>45195</v>
      </c>
      <c r="B203" s="36">
        <v>19</v>
      </c>
      <c r="C203" s="20">
        <v>9</v>
      </c>
      <c r="D203" s="20">
        <v>1</v>
      </c>
      <c r="E203" s="20">
        <v>9</v>
      </c>
      <c r="F203" s="20">
        <v>0</v>
      </c>
      <c r="G203" s="20">
        <v>41</v>
      </c>
      <c r="H203" s="20">
        <v>34</v>
      </c>
      <c r="I203" s="36">
        <v>7</v>
      </c>
      <c r="J203" s="37">
        <v>1.4736842105263157</v>
      </c>
      <c r="K203" s="22">
        <v>2.1578947368421053</v>
      </c>
      <c r="L203" s="23">
        <v>1.7894736842105263</v>
      </c>
    </row>
    <row r="204" spans="1:12" collapsed="1">
      <c r="A204" s="18">
        <v>45196</v>
      </c>
      <c r="B204" s="36">
        <v>16</v>
      </c>
      <c r="C204" s="20">
        <v>11</v>
      </c>
      <c r="D204" s="20">
        <v>1</v>
      </c>
      <c r="E204" s="20">
        <v>4</v>
      </c>
      <c r="F204" s="20">
        <v>0</v>
      </c>
      <c r="G204" s="20">
        <v>37</v>
      </c>
      <c r="H204" s="20">
        <v>20</v>
      </c>
      <c r="I204" s="36">
        <v>17</v>
      </c>
      <c r="J204" s="37">
        <v>2.125</v>
      </c>
      <c r="K204" s="22">
        <v>2.3125</v>
      </c>
      <c r="L204" s="23">
        <v>1.25</v>
      </c>
    </row>
    <row r="205" spans="1:12" collapsed="1">
      <c r="A205" s="18">
        <v>45197</v>
      </c>
      <c r="B205" s="36">
        <v>14</v>
      </c>
      <c r="C205" s="20">
        <v>7</v>
      </c>
      <c r="D205" s="20">
        <v>2</v>
      </c>
      <c r="E205" s="20">
        <v>5</v>
      </c>
      <c r="F205" s="20">
        <v>0</v>
      </c>
      <c r="G205" s="20">
        <v>32</v>
      </c>
      <c r="H205" s="20">
        <v>24</v>
      </c>
      <c r="I205" s="36">
        <v>8</v>
      </c>
      <c r="J205" s="37">
        <v>1.6428571428571428</v>
      </c>
      <c r="K205" s="22">
        <v>2.2857142857142856</v>
      </c>
      <c r="L205" s="23">
        <v>1.7142857142857142</v>
      </c>
    </row>
    <row r="206" spans="1:12" collapsed="1">
      <c r="A206" s="18">
        <v>45198</v>
      </c>
      <c r="B206" s="36">
        <v>18</v>
      </c>
      <c r="C206" s="20">
        <v>7</v>
      </c>
      <c r="D206" s="20">
        <v>3</v>
      </c>
      <c r="E206" s="20">
        <v>8</v>
      </c>
      <c r="F206" s="20">
        <v>0</v>
      </c>
      <c r="G206" s="20">
        <v>32</v>
      </c>
      <c r="H206" s="20">
        <v>32</v>
      </c>
      <c r="I206" s="36">
        <v>0</v>
      </c>
      <c r="J206" s="37">
        <v>1.3333333333333333</v>
      </c>
      <c r="K206" s="22">
        <v>1.7777777777777777</v>
      </c>
      <c r="L206" s="23">
        <v>1.7777777777777777</v>
      </c>
    </row>
    <row r="207" spans="1:12" collapsed="1">
      <c r="A207" s="18">
        <v>45199</v>
      </c>
      <c r="B207" s="36">
        <v>17</v>
      </c>
      <c r="C207" s="20">
        <v>8</v>
      </c>
      <c r="D207" s="20">
        <v>1</v>
      </c>
      <c r="E207" s="20">
        <v>8</v>
      </c>
      <c r="F207" s="20">
        <v>0</v>
      </c>
      <c r="G207" s="20">
        <v>33</v>
      </c>
      <c r="H207" s="20">
        <v>36</v>
      </c>
      <c r="I207" s="36">
        <v>-3</v>
      </c>
      <c r="J207" s="37">
        <v>1.4705882352941178</v>
      </c>
      <c r="K207" s="22">
        <v>1.9411764705882353</v>
      </c>
      <c r="L207" s="23">
        <v>2.1176470588235294</v>
      </c>
    </row>
    <row r="208" spans="1:12" collapsed="1">
      <c r="A208" s="18">
        <v>45200</v>
      </c>
      <c r="B208" s="36">
        <v>18</v>
      </c>
      <c r="C208" s="20">
        <v>9</v>
      </c>
      <c r="D208" s="20">
        <v>3</v>
      </c>
      <c r="E208" s="20">
        <v>6</v>
      </c>
      <c r="F208" s="20">
        <v>0</v>
      </c>
      <c r="G208" s="20">
        <v>41</v>
      </c>
      <c r="H208" s="20">
        <v>25</v>
      </c>
      <c r="I208" s="36">
        <v>16</v>
      </c>
      <c r="J208" s="37">
        <v>1.6666666666666667</v>
      </c>
      <c r="K208" s="22">
        <v>2.2777777777777777</v>
      </c>
      <c r="L208" s="23">
        <v>1.3888888888888888</v>
      </c>
    </row>
    <row r="209" spans="1:12" collapsed="1">
      <c r="A209" s="18">
        <v>45201</v>
      </c>
      <c r="B209" s="36">
        <v>16</v>
      </c>
      <c r="C209" s="20">
        <v>4</v>
      </c>
      <c r="D209" s="20">
        <v>5</v>
      </c>
      <c r="E209" s="20">
        <v>7</v>
      </c>
      <c r="F209" s="20">
        <v>0</v>
      </c>
      <c r="G209" s="20">
        <v>31</v>
      </c>
      <c r="H209" s="20">
        <v>28</v>
      </c>
      <c r="I209" s="36">
        <v>3</v>
      </c>
      <c r="J209" s="37">
        <v>1.0625</v>
      </c>
      <c r="K209" s="22">
        <v>1.9375</v>
      </c>
      <c r="L209" s="23">
        <v>1.75</v>
      </c>
    </row>
    <row r="210" spans="1:12" collapsed="1">
      <c r="A210" s="18">
        <v>45202</v>
      </c>
      <c r="B210" s="36">
        <v>18</v>
      </c>
      <c r="C210" s="20">
        <v>5</v>
      </c>
      <c r="D210" s="20">
        <v>6</v>
      </c>
      <c r="E210" s="20">
        <v>7</v>
      </c>
      <c r="F210" s="20">
        <v>0</v>
      </c>
      <c r="G210" s="20">
        <v>40</v>
      </c>
      <c r="H210" s="20">
        <v>36</v>
      </c>
      <c r="I210" s="36">
        <v>4</v>
      </c>
      <c r="J210" s="37">
        <v>1.1666666666666667</v>
      </c>
      <c r="K210" s="22">
        <v>2.2222222222222223</v>
      </c>
      <c r="L210" s="23">
        <v>2</v>
      </c>
    </row>
    <row r="211" spans="1:12" collapsed="1">
      <c r="A211" s="18">
        <v>45203</v>
      </c>
      <c r="B211" s="36">
        <v>16</v>
      </c>
      <c r="C211" s="20">
        <v>6</v>
      </c>
      <c r="D211" s="20">
        <v>2</v>
      </c>
      <c r="E211" s="20">
        <v>8</v>
      </c>
      <c r="F211" s="20">
        <v>0</v>
      </c>
      <c r="G211" s="20">
        <v>30</v>
      </c>
      <c r="H211" s="20">
        <v>44</v>
      </c>
      <c r="I211" s="36">
        <v>-14</v>
      </c>
      <c r="J211" s="37">
        <v>1.25</v>
      </c>
      <c r="K211" s="22">
        <v>1.875</v>
      </c>
      <c r="L211" s="23">
        <v>2.75</v>
      </c>
    </row>
    <row r="212" spans="1:12" collapsed="1">
      <c r="A212" s="18">
        <v>45204</v>
      </c>
      <c r="B212" s="36">
        <v>18</v>
      </c>
      <c r="C212" s="20">
        <v>8</v>
      </c>
      <c r="D212" s="20">
        <v>5</v>
      </c>
      <c r="E212" s="20">
        <v>5</v>
      </c>
      <c r="F212" s="20">
        <v>0</v>
      </c>
      <c r="G212" s="20">
        <v>37</v>
      </c>
      <c r="H212" s="20">
        <v>32</v>
      </c>
      <c r="I212" s="36">
        <v>5</v>
      </c>
      <c r="J212" s="37">
        <v>1.6111111111111112</v>
      </c>
      <c r="K212" s="22">
        <v>2.0555555555555554</v>
      </c>
      <c r="L212" s="23">
        <v>1.7777777777777777</v>
      </c>
    </row>
    <row r="213" spans="1:12" collapsed="1">
      <c r="A213" s="18">
        <v>45205</v>
      </c>
      <c r="B213" s="36">
        <v>16</v>
      </c>
      <c r="C213" s="20">
        <v>8</v>
      </c>
      <c r="D213" s="20">
        <v>3</v>
      </c>
      <c r="E213" s="20">
        <v>5</v>
      </c>
      <c r="F213" s="20">
        <v>0</v>
      </c>
      <c r="G213" s="20">
        <v>35</v>
      </c>
      <c r="H213" s="20">
        <v>18</v>
      </c>
      <c r="I213" s="36">
        <v>17</v>
      </c>
      <c r="J213" s="37">
        <v>1.6875</v>
      </c>
      <c r="K213" s="22">
        <v>2.1875</v>
      </c>
      <c r="L213" s="23">
        <v>1.125</v>
      </c>
    </row>
    <row r="214" spans="1:12" collapsed="1">
      <c r="A214" s="18">
        <v>45206</v>
      </c>
      <c r="B214" s="36">
        <v>13</v>
      </c>
      <c r="C214" s="20">
        <v>10</v>
      </c>
      <c r="D214" s="20">
        <v>0</v>
      </c>
      <c r="E214" s="20">
        <v>3</v>
      </c>
      <c r="F214" s="20">
        <v>0</v>
      </c>
      <c r="G214" s="20">
        <v>46</v>
      </c>
      <c r="H214" s="20">
        <v>26</v>
      </c>
      <c r="I214" s="36">
        <v>20</v>
      </c>
      <c r="J214" s="37">
        <v>2.3076923076923075</v>
      </c>
      <c r="K214" s="22">
        <v>3.5384615384615383</v>
      </c>
      <c r="L214" s="23">
        <v>2</v>
      </c>
    </row>
    <row r="215" spans="1:12" collapsed="1">
      <c r="A215" s="18">
        <v>45207</v>
      </c>
      <c r="B215" s="36">
        <v>14</v>
      </c>
      <c r="C215" s="20">
        <v>8</v>
      </c>
      <c r="D215" s="20">
        <v>3</v>
      </c>
      <c r="E215" s="20">
        <v>3</v>
      </c>
      <c r="F215" s="20">
        <v>0</v>
      </c>
      <c r="G215" s="20">
        <v>33</v>
      </c>
      <c r="H215" s="20">
        <v>20</v>
      </c>
      <c r="I215" s="36">
        <v>13</v>
      </c>
      <c r="J215" s="37">
        <v>1.9285714285714286</v>
      </c>
      <c r="K215" s="22">
        <v>2.3571428571428572</v>
      </c>
      <c r="L215" s="23">
        <v>1.4285714285714286</v>
      </c>
    </row>
    <row r="216" spans="1:12" collapsed="1">
      <c r="A216" s="18">
        <v>45208</v>
      </c>
      <c r="B216" s="36">
        <v>20</v>
      </c>
      <c r="C216" s="20">
        <v>11</v>
      </c>
      <c r="D216" s="20">
        <v>4</v>
      </c>
      <c r="E216" s="20">
        <v>5</v>
      </c>
      <c r="F216" s="20">
        <v>0</v>
      </c>
      <c r="G216" s="20">
        <v>38</v>
      </c>
      <c r="H216" s="20">
        <v>26</v>
      </c>
      <c r="I216" s="36">
        <v>12</v>
      </c>
      <c r="J216" s="37">
        <v>1.85</v>
      </c>
      <c r="K216" s="22">
        <v>1.9</v>
      </c>
      <c r="L216" s="23">
        <v>1.3</v>
      </c>
    </row>
    <row r="217" spans="1:12" collapsed="1">
      <c r="A217" s="18">
        <v>45209</v>
      </c>
      <c r="B217" s="36">
        <v>13</v>
      </c>
      <c r="C217" s="20">
        <v>3</v>
      </c>
      <c r="D217" s="20">
        <v>1</v>
      </c>
      <c r="E217" s="20">
        <v>9</v>
      </c>
      <c r="F217" s="20">
        <v>0</v>
      </c>
      <c r="G217" s="20">
        <v>16</v>
      </c>
      <c r="H217" s="20">
        <v>24</v>
      </c>
      <c r="I217" s="36">
        <v>-8</v>
      </c>
      <c r="J217" s="37">
        <v>0.76923076923076927</v>
      </c>
      <c r="K217" s="22">
        <v>1.2307692307692308</v>
      </c>
      <c r="L217" s="23">
        <v>1.8461538461538463</v>
      </c>
    </row>
    <row r="218" spans="1:12" collapsed="1">
      <c r="A218" s="18">
        <v>45210</v>
      </c>
      <c r="B218" s="36">
        <v>17</v>
      </c>
      <c r="C218" s="20">
        <v>10</v>
      </c>
      <c r="D218" s="20">
        <v>2</v>
      </c>
      <c r="E218" s="20">
        <v>5</v>
      </c>
      <c r="F218" s="20">
        <v>0</v>
      </c>
      <c r="G218" s="20">
        <v>43</v>
      </c>
      <c r="H218" s="20">
        <v>28</v>
      </c>
      <c r="I218" s="36">
        <v>15</v>
      </c>
      <c r="J218" s="37">
        <v>1.8823529411764706</v>
      </c>
      <c r="K218" s="22">
        <v>2.5294117647058822</v>
      </c>
      <c r="L218" s="23">
        <v>1.6470588235294117</v>
      </c>
    </row>
    <row r="219" spans="1:12" collapsed="1">
      <c r="A219" s="18">
        <v>45211</v>
      </c>
      <c r="B219" s="36">
        <v>13</v>
      </c>
      <c r="C219" s="20">
        <v>7</v>
      </c>
      <c r="D219" s="20">
        <v>3</v>
      </c>
      <c r="E219" s="20">
        <v>3</v>
      </c>
      <c r="F219" s="20">
        <v>0</v>
      </c>
      <c r="G219" s="20">
        <v>48</v>
      </c>
      <c r="H219" s="20">
        <v>25</v>
      </c>
      <c r="I219" s="36">
        <v>23</v>
      </c>
      <c r="J219" s="37">
        <v>1.8461538461538463</v>
      </c>
      <c r="K219" s="22">
        <v>3.6923076923076925</v>
      </c>
      <c r="L219" s="23">
        <v>1.9230769230769231</v>
      </c>
    </row>
    <row r="220" spans="1:12" collapsed="1">
      <c r="A220" s="18">
        <v>45212</v>
      </c>
      <c r="B220" s="36">
        <v>20</v>
      </c>
      <c r="C220" s="20">
        <v>7</v>
      </c>
      <c r="D220" s="20">
        <v>5</v>
      </c>
      <c r="E220" s="20">
        <v>8</v>
      </c>
      <c r="F220" s="20">
        <v>0</v>
      </c>
      <c r="G220" s="20">
        <v>39</v>
      </c>
      <c r="H220" s="20">
        <v>39</v>
      </c>
      <c r="I220" s="36">
        <v>0</v>
      </c>
      <c r="J220" s="37">
        <v>1.3</v>
      </c>
      <c r="K220" s="22">
        <v>1.95</v>
      </c>
      <c r="L220" s="23">
        <v>1.95</v>
      </c>
    </row>
    <row r="221" spans="1:12" collapsed="1">
      <c r="A221" s="18">
        <v>45213</v>
      </c>
      <c r="B221" s="36">
        <v>14</v>
      </c>
      <c r="C221" s="20">
        <v>7</v>
      </c>
      <c r="D221" s="20">
        <v>4</v>
      </c>
      <c r="E221" s="20">
        <v>3</v>
      </c>
      <c r="F221" s="20">
        <v>0</v>
      </c>
      <c r="G221" s="20">
        <v>19</v>
      </c>
      <c r="H221" s="20">
        <v>15</v>
      </c>
      <c r="I221" s="36">
        <v>4</v>
      </c>
      <c r="J221" s="37">
        <v>1.7857142857142858</v>
      </c>
      <c r="K221" s="22">
        <v>1.3571428571428572</v>
      </c>
      <c r="L221" s="23">
        <v>1.0714285714285714</v>
      </c>
    </row>
    <row r="222" spans="1:12" collapsed="1">
      <c r="A222" s="18">
        <v>45214</v>
      </c>
      <c r="B222" s="36">
        <v>17</v>
      </c>
      <c r="C222" s="20">
        <v>6</v>
      </c>
      <c r="D222" s="20">
        <v>5</v>
      </c>
      <c r="E222" s="20">
        <v>6</v>
      </c>
      <c r="F222" s="20">
        <v>0</v>
      </c>
      <c r="G222" s="20">
        <v>29</v>
      </c>
      <c r="H222" s="20">
        <v>28</v>
      </c>
      <c r="I222" s="36">
        <v>1</v>
      </c>
      <c r="J222" s="37">
        <v>1.3529411764705883</v>
      </c>
      <c r="K222" s="22">
        <v>1.7058823529411764</v>
      </c>
      <c r="L222" s="23">
        <v>1.6470588235294117</v>
      </c>
    </row>
    <row r="223" spans="1:12" collapsed="1">
      <c r="A223" s="18">
        <v>45215</v>
      </c>
      <c r="B223" s="36">
        <v>17</v>
      </c>
      <c r="C223" s="20">
        <v>9</v>
      </c>
      <c r="D223" s="20">
        <v>3</v>
      </c>
      <c r="E223" s="20">
        <v>5</v>
      </c>
      <c r="F223" s="20">
        <v>0</v>
      </c>
      <c r="G223" s="20">
        <v>48</v>
      </c>
      <c r="H223" s="20">
        <v>24</v>
      </c>
      <c r="I223" s="36">
        <v>24</v>
      </c>
      <c r="J223" s="37">
        <v>1.7647058823529411</v>
      </c>
      <c r="K223" s="22">
        <v>2.8235294117647061</v>
      </c>
      <c r="L223" s="23">
        <v>1.411764705882353</v>
      </c>
    </row>
    <row r="224" spans="1:12" collapsed="1">
      <c r="A224" s="18">
        <v>45216</v>
      </c>
      <c r="B224" s="36">
        <v>13</v>
      </c>
      <c r="C224" s="20">
        <v>7</v>
      </c>
      <c r="D224" s="20">
        <v>1</v>
      </c>
      <c r="E224" s="20">
        <v>5</v>
      </c>
      <c r="F224" s="20">
        <v>0</v>
      </c>
      <c r="G224" s="20">
        <v>25</v>
      </c>
      <c r="H224" s="20">
        <v>16</v>
      </c>
      <c r="I224" s="36">
        <v>9</v>
      </c>
      <c r="J224" s="37">
        <v>1.6923076923076923</v>
      </c>
      <c r="K224" s="22">
        <v>1.9230769230769231</v>
      </c>
      <c r="L224" s="23">
        <v>1.2307692307692308</v>
      </c>
    </row>
    <row r="225" spans="1:12" collapsed="1">
      <c r="A225" s="18">
        <v>45217</v>
      </c>
      <c r="B225" s="36">
        <v>17</v>
      </c>
      <c r="C225" s="20">
        <v>8</v>
      </c>
      <c r="D225" s="20">
        <v>2</v>
      </c>
      <c r="E225" s="20">
        <v>7</v>
      </c>
      <c r="F225" s="20">
        <v>0</v>
      </c>
      <c r="G225" s="20">
        <v>29</v>
      </c>
      <c r="H225" s="20">
        <v>29</v>
      </c>
      <c r="I225" s="36">
        <v>0</v>
      </c>
      <c r="J225" s="37">
        <v>1.5294117647058822</v>
      </c>
      <c r="K225" s="22">
        <v>1.7058823529411764</v>
      </c>
      <c r="L225" s="23">
        <v>1.7058823529411764</v>
      </c>
    </row>
    <row r="226" spans="1:12" collapsed="1">
      <c r="A226" s="18">
        <v>45218</v>
      </c>
      <c r="B226" s="36">
        <v>18</v>
      </c>
      <c r="C226" s="20">
        <v>9</v>
      </c>
      <c r="D226" s="20">
        <v>5</v>
      </c>
      <c r="E226" s="20">
        <v>4</v>
      </c>
      <c r="F226" s="20">
        <v>0</v>
      </c>
      <c r="G226" s="20">
        <v>50</v>
      </c>
      <c r="H226" s="20">
        <v>24</v>
      </c>
      <c r="I226" s="36">
        <v>26</v>
      </c>
      <c r="J226" s="37">
        <v>1.7777777777777777</v>
      </c>
      <c r="K226" s="22">
        <v>2.7777777777777777</v>
      </c>
      <c r="L226" s="23">
        <v>1.3333333333333333</v>
      </c>
    </row>
    <row r="227" spans="1:12" collapsed="1">
      <c r="A227" s="18">
        <v>45219</v>
      </c>
      <c r="B227" s="36">
        <v>18</v>
      </c>
      <c r="C227" s="20">
        <v>8</v>
      </c>
      <c r="D227" s="20">
        <v>4</v>
      </c>
      <c r="E227" s="20">
        <v>6</v>
      </c>
      <c r="F227" s="20">
        <v>0</v>
      </c>
      <c r="G227" s="20">
        <v>35</v>
      </c>
      <c r="H227" s="20">
        <v>31</v>
      </c>
      <c r="I227" s="36">
        <v>4</v>
      </c>
      <c r="J227" s="37">
        <v>1.5555555555555556</v>
      </c>
      <c r="K227" s="22">
        <v>1.9444444444444444</v>
      </c>
      <c r="L227" s="23">
        <v>1.7222222222222223</v>
      </c>
    </row>
    <row r="228" spans="1:12" collapsed="1">
      <c r="A228" s="18">
        <v>45220</v>
      </c>
      <c r="B228" s="36">
        <v>17</v>
      </c>
      <c r="C228" s="20">
        <v>7</v>
      </c>
      <c r="D228" s="20">
        <v>3</v>
      </c>
      <c r="E228" s="20">
        <v>7</v>
      </c>
      <c r="F228" s="20">
        <v>0</v>
      </c>
      <c r="G228" s="20">
        <v>30</v>
      </c>
      <c r="H228" s="20">
        <v>26</v>
      </c>
      <c r="I228" s="36">
        <v>4</v>
      </c>
      <c r="J228" s="37">
        <v>1.411764705882353</v>
      </c>
      <c r="K228" s="22">
        <v>1.7647058823529411</v>
      </c>
      <c r="L228" s="23">
        <v>1.5294117647058822</v>
      </c>
    </row>
    <row r="229" spans="1:12" collapsed="1">
      <c r="A229" s="18">
        <v>45221</v>
      </c>
      <c r="B229" s="36">
        <v>16</v>
      </c>
      <c r="C229" s="20">
        <v>7</v>
      </c>
      <c r="D229" s="20">
        <v>2</v>
      </c>
      <c r="E229" s="20">
        <v>7</v>
      </c>
      <c r="F229" s="20">
        <v>0</v>
      </c>
      <c r="G229" s="20">
        <v>30</v>
      </c>
      <c r="H229" s="20">
        <v>30</v>
      </c>
      <c r="I229" s="36">
        <v>0</v>
      </c>
      <c r="J229" s="37">
        <v>1.4375</v>
      </c>
      <c r="K229" s="22">
        <v>1.875</v>
      </c>
      <c r="L229" s="23">
        <v>1.875</v>
      </c>
    </row>
    <row r="230" spans="1:12" collapsed="1">
      <c r="A230" s="18">
        <v>45222</v>
      </c>
      <c r="B230" s="36">
        <v>17</v>
      </c>
      <c r="C230" s="20">
        <v>10</v>
      </c>
      <c r="D230" s="20">
        <v>3</v>
      </c>
      <c r="E230" s="20">
        <v>4</v>
      </c>
      <c r="F230" s="20">
        <v>0</v>
      </c>
      <c r="G230" s="20">
        <v>43</v>
      </c>
      <c r="H230" s="20">
        <v>27</v>
      </c>
      <c r="I230" s="36">
        <v>16</v>
      </c>
      <c r="J230" s="37">
        <v>1.9411764705882353</v>
      </c>
      <c r="K230" s="22">
        <v>2.5294117647058822</v>
      </c>
      <c r="L230" s="23">
        <v>1.588235294117647</v>
      </c>
    </row>
    <row r="231" spans="1:12" collapsed="1">
      <c r="A231" s="18">
        <v>45223</v>
      </c>
      <c r="B231" s="36">
        <v>17</v>
      </c>
      <c r="C231" s="20">
        <v>10</v>
      </c>
      <c r="D231" s="20">
        <v>0</v>
      </c>
      <c r="E231" s="20">
        <v>7</v>
      </c>
      <c r="F231" s="20">
        <v>0</v>
      </c>
      <c r="G231" s="20">
        <v>39</v>
      </c>
      <c r="H231" s="20">
        <v>29</v>
      </c>
      <c r="I231" s="36">
        <v>10</v>
      </c>
      <c r="J231" s="37">
        <v>1.7647058823529411</v>
      </c>
      <c r="K231" s="22">
        <v>2.2941176470588234</v>
      </c>
      <c r="L231" s="23">
        <v>1.7058823529411764</v>
      </c>
    </row>
    <row r="232" spans="1:12" collapsed="1">
      <c r="A232" s="18">
        <v>45224</v>
      </c>
      <c r="B232" s="36">
        <v>16</v>
      </c>
      <c r="C232" s="20">
        <v>5</v>
      </c>
      <c r="D232" s="20">
        <v>2</v>
      </c>
      <c r="E232" s="20">
        <v>9</v>
      </c>
      <c r="F232" s="20">
        <v>0</v>
      </c>
      <c r="G232" s="20">
        <v>28</v>
      </c>
      <c r="H232" s="20">
        <v>24</v>
      </c>
      <c r="I232" s="36">
        <v>4</v>
      </c>
      <c r="J232" s="37">
        <v>1.0625</v>
      </c>
      <c r="K232" s="22">
        <v>1.75</v>
      </c>
      <c r="L232" s="23">
        <v>1.5</v>
      </c>
    </row>
    <row r="233" spans="1:12" collapsed="1">
      <c r="A233" s="18">
        <v>45225</v>
      </c>
      <c r="B233" s="36">
        <v>16</v>
      </c>
      <c r="C233" s="20">
        <v>4</v>
      </c>
      <c r="D233" s="20">
        <v>1</v>
      </c>
      <c r="E233" s="20">
        <v>11</v>
      </c>
      <c r="F233" s="20">
        <v>0</v>
      </c>
      <c r="G233" s="20">
        <v>25</v>
      </c>
      <c r="H233" s="20">
        <v>36</v>
      </c>
      <c r="I233" s="36">
        <v>-11</v>
      </c>
      <c r="J233" s="37">
        <v>0.8125</v>
      </c>
      <c r="K233" s="22">
        <v>1.5625</v>
      </c>
      <c r="L233" s="23">
        <v>2.25</v>
      </c>
    </row>
    <row r="234" spans="1:12" collapsed="1">
      <c r="A234" s="18">
        <v>45226</v>
      </c>
      <c r="B234" s="36">
        <v>18</v>
      </c>
      <c r="C234" s="20">
        <v>9</v>
      </c>
      <c r="D234" s="20">
        <v>2</v>
      </c>
      <c r="E234" s="20">
        <v>7</v>
      </c>
      <c r="F234" s="20">
        <v>0</v>
      </c>
      <c r="G234" s="20">
        <v>37</v>
      </c>
      <c r="H234" s="20">
        <v>36</v>
      </c>
      <c r="I234" s="36">
        <v>1</v>
      </c>
      <c r="J234" s="37">
        <v>1.6111111111111112</v>
      </c>
      <c r="K234" s="22">
        <v>2.0555555555555554</v>
      </c>
      <c r="L234" s="23">
        <v>2</v>
      </c>
    </row>
    <row r="235" spans="1:12" collapsed="1">
      <c r="A235" s="18">
        <v>45227</v>
      </c>
      <c r="B235" s="36">
        <v>18</v>
      </c>
      <c r="C235" s="20">
        <v>3</v>
      </c>
      <c r="D235" s="20">
        <v>3</v>
      </c>
      <c r="E235" s="20">
        <v>12</v>
      </c>
      <c r="F235" s="20">
        <v>0</v>
      </c>
      <c r="G235" s="20">
        <v>28</v>
      </c>
      <c r="H235" s="20">
        <v>38</v>
      </c>
      <c r="I235" s="36">
        <v>-10</v>
      </c>
      <c r="J235" s="37">
        <v>0.66666666666666663</v>
      </c>
      <c r="K235" s="22">
        <v>1.5555555555555556</v>
      </c>
      <c r="L235" s="23">
        <v>2.1111111111111112</v>
      </c>
    </row>
    <row r="236" spans="1:12" collapsed="1">
      <c r="A236" s="18">
        <v>45228</v>
      </c>
      <c r="B236" s="36">
        <v>16</v>
      </c>
      <c r="C236" s="20">
        <v>5</v>
      </c>
      <c r="D236" s="20">
        <v>4</v>
      </c>
      <c r="E236" s="20">
        <v>7</v>
      </c>
      <c r="F236" s="20">
        <v>0</v>
      </c>
      <c r="G236" s="20">
        <v>26</v>
      </c>
      <c r="H236" s="20">
        <v>28</v>
      </c>
      <c r="I236" s="36">
        <v>-2</v>
      </c>
      <c r="J236" s="37">
        <v>1.1875</v>
      </c>
      <c r="K236" s="22">
        <v>1.625</v>
      </c>
      <c r="L236" s="23">
        <v>1.75</v>
      </c>
    </row>
    <row r="237" spans="1:12" collapsed="1">
      <c r="A237" s="18">
        <v>45229</v>
      </c>
      <c r="B237" s="36">
        <v>20</v>
      </c>
      <c r="C237" s="20">
        <v>8</v>
      </c>
      <c r="D237" s="20">
        <v>1</v>
      </c>
      <c r="E237" s="20">
        <v>11</v>
      </c>
      <c r="F237" s="20">
        <v>0</v>
      </c>
      <c r="G237" s="20">
        <v>40</v>
      </c>
      <c r="H237" s="20">
        <v>34</v>
      </c>
      <c r="I237" s="36">
        <v>6</v>
      </c>
      <c r="J237" s="37">
        <v>1.25</v>
      </c>
      <c r="K237" s="22">
        <v>2</v>
      </c>
      <c r="L237" s="23">
        <v>1.7</v>
      </c>
    </row>
    <row r="238" spans="1:12" collapsed="1">
      <c r="A238" s="18">
        <v>45230</v>
      </c>
      <c r="B238" s="36">
        <v>16</v>
      </c>
      <c r="C238" s="20">
        <v>6</v>
      </c>
      <c r="D238" s="20">
        <v>0</v>
      </c>
      <c r="E238" s="20">
        <v>10</v>
      </c>
      <c r="F238" s="20">
        <v>0</v>
      </c>
      <c r="G238" s="20">
        <v>21</v>
      </c>
      <c r="H238" s="20">
        <v>27</v>
      </c>
      <c r="I238" s="36">
        <v>-6</v>
      </c>
      <c r="J238" s="37">
        <v>1.125</v>
      </c>
      <c r="K238" s="22">
        <v>1.3125</v>
      </c>
      <c r="L238" s="23">
        <v>1.6875</v>
      </c>
    </row>
    <row r="239" spans="1:12" collapsed="1">
      <c r="A239" s="18">
        <v>45231</v>
      </c>
      <c r="B239" s="36">
        <v>12</v>
      </c>
      <c r="C239" s="20">
        <v>5</v>
      </c>
      <c r="D239" s="20">
        <v>0</v>
      </c>
      <c r="E239" s="20">
        <v>7</v>
      </c>
      <c r="F239" s="20">
        <v>0</v>
      </c>
      <c r="G239" s="20">
        <v>21</v>
      </c>
      <c r="H239" s="20">
        <v>30</v>
      </c>
      <c r="I239" s="36">
        <v>-9</v>
      </c>
      <c r="J239" s="37">
        <v>1.25</v>
      </c>
      <c r="K239" s="22">
        <v>1.75</v>
      </c>
      <c r="L239" s="23">
        <v>2.5</v>
      </c>
    </row>
    <row r="240" spans="1:12" collapsed="1">
      <c r="A240" s="18">
        <v>45232</v>
      </c>
      <c r="B240" s="36">
        <v>17</v>
      </c>
      <c r="C240" s="20">
        <v>6</v>
      </c>
      <c r="D240" s="20">
        <v>1</v>
      </c>
      <c r="E240" s="20">
        <v>10</v>
      </c>
      <c r="F240" s="20">
        <v>0</v>
      </c>
      <c r="G240" s="20">
        <v>31</v>
      </c>
      <c r="H240" s="20">
        <v>42</v>
      </c>
      <c r="I240" s="36">
        <v>-11</v>
      </c>
      <c r="J240" s="37">
        <v>1.1176470588235294</v>
      </c>
      <c r="K240" s="22">
        <v>1.8235294117647058</v>
      </c>
      <c r="L240" s="23">
        <v>2.4705882352941178</v>
      </c>
    </row>
    <row r="241" spans="1:12" collapsed="1">
      <c r="A241" s="18">
        <v>45233</v>
      </c>
      <c r="B241" s="36">
        <v>16</v>
      </c>
      <c r="C241" s="20">
        <v>8</v>
      </c>
      <c r="D241" s="20">
        <v>1</v>
      </c>
      <c r="E241" s="20">
        <v>6</v>
      </c>
      <c r="F241" s="20">
        <v>1</v>
      </c>
      <c r="G241" s="20">
        <v>47</v>
      </c>
      <c r="H241" s="20">
        <v>33</v>
      </c>
      <c r="I241" s="36">
        <v>14</v>
      </c>
      <c r="J241" s="37">
        <v>1.6666666666666667</v>
      </c>
      <c r="K241" s="22">
        <v>2.9375</v>
      </c>
      <c r="L241" s="23">
        <v>2.0625</v>
      </c>
    </row>
    <row r="242" spans="1:12" collapsed="1">
      <c r="A242" s="18">
        <v>45234</v>
      </c>
      <c r="B242" s="36">
        <v>12</v>
      </c>
      <c r="C242" s="20">
        <v>4</v>
      </c>
      <c r="D242" s="20">
        <v>2</v>
      </c>
      <c r="E242" s="20">
        <v>6</v>
      </c>
      <c r="F242" s="20">
        <v>0</v>
      </c>
      <c r="G242" s="20">
        <v>20</v>
      </c>
      <c r="H242" s="20">
        <v>25</v>
      </c>
      <c r="I242" s="36">
        <v>-5</v>
      </c>
      <c r="J242" s="37">
        <v>1.1666666666666667</v>
      </c>
      <c r="K242" s="22">
        <v>1.6666666666666667</v>
      </c>
      <c r="L242" s="23">
        <v>2.0833333333333335</v>
      </c>
    </row>
    <row r="243" spans="1:12" collapsed="1">
      <c r="A243" s="18">
        <v>45235</v>
      </c>
      <c r="B243" s="36">
        <v>17</v>
      </c>
      <c r="C243" s="20">
        <v>8</v>
      </c>
      <c r="D243" s="20">
        <v>3</v>
      </c>
      <c r="E243" s="20">
        <v>6</v>
      </c>
      <c r="F243" s="20">
        <v>0</v>
      </c>
      <c r="G243" s="20">
        <v>29</v>
      </c>
      <c r="H243" s="20">
        <v>27</v>
      </c>
      <c r="I243" s="36">
        <v>2</v>
      </c>
      <c r="J243" s="37">
        <v>1.588235294117647</v>
      </c>
      <c r="K243" s="22">
        <v>1.7058823529411764</v>
      </c>
      <c r="L243" s="23">
        <v>1.588235294117647</v>
      </c>
    </row>
    <row r="244" spans="1:12" collapsed="1">
      <c r="A244" s="18">
        <v>45236</v>
      </c>
      <c r="B244" s="36">
        <v>16</v>
      </c>
      <c r="C244" s="20">
        <v>9</v>
      </c>
      <c r="D244" s="20">
        <v>1</v>
      </c>
      <c r="E244" s="20">
        <v>6</v>
      </c>
      <c r="F244" s="20">
        <v>0</v>
      </c>
      <c r="G244" s="20">
        <v>41</v>
      </c>
      <c r="H244" s="20">
        <v>31</v>
      </c>
      <c r="I244" s="36">
        <v>10</v>
      </c>
      <c r="J244" s="37">
        <v>1.75</v>
      </c>
      <c r="K244" s="22">
        <v>2.5625</v>
      </c>
      <c r="L244" s="23">
        <v>1.9375</v>
      </c>
    </row>
    <row r="245" spans="1:12" collapsed="1">
      <c r="A245" s="18">
        <v>45237</v>
      </c>
      <c r="B245" s="36">
        <v>16</v>
      </c>
      <c r="C245" s="20">
        <v>7</v>
      </c>
      <c r="D245" s="20">
        <v>3</v>
      </c>
      <c r="E245" s="20">
        <v>6</v>
      </c>
      <c r="F245" s="20">
        <v>0</v>
      </c>
      <c r="G245" s="20">
        <v>21</v>
      </c>
      <c r="H245" s="20">
        <v>22</v>
      </c>
      <c r="I245" s="36">
        <v>-1</v>
      </c>
      <c r="J245" s="37">
        <v>1.5</v>
      </c>
      <c r="K245" s="22">
        <v>1.3125</v>
      </c>
      <c r="L245" s="23">
        <v>1.375</v>
      </c>
    </row>
    <row r="246" spans="1:12" collapsed="1">
      <c r="A246" s="18">
        <v>45238</v>
      </c>
      <c r="B246" s="36">
        <v>15</v>
      </c>
      <c r="C246" s="20">
        <v>8</v>
      </c>
      <c r="D246" s="20">
        <v>2</v>
      </c>
      <c r="E246" s="20">
        <v>5</v>
      </c>
      <c r="F246" s="20">
        <v>0</v>
      </c>
      <c r="G246" s="20">
        <v>30</v>
      </c>
      <c r="H246" s="20">
        <v>20</v>
      </c>
      <c r="I246" s="36">
        <v>10</v>
      </c>
      <c r="J246" s="37">
        <v>1.7333333333333334</v>
      </c>
      <c r="K246" s="22">
        <v>2</v>
      </c>
      <c r="L246" s="23">
        <v>1.3333333333333333</v>
      </c>
    </row>
    <row r="247" spans="1:12" collapsed="1">
      <c r="A247" s="18">
        <v>45239</v>
      </c>
      <c r="B247" s="36">
        <v>13</v>
      </c>
      <c r="C247" s="20">
        <v>6</v>
      </c>
      <c r="D247" s="20">
        <v>3</v>
      </c>
      <c r="E247" s="20">
        <v>4</v>
      </c>
      <c r="F247" s="20">
        <v>0</v>
      </c>
      <c r="G247" s="20">
        <v>33</v>
      </c>
      <c r="H247" s="20">
        <v>25</v>
      </c>
      <c r="I247" s="36">
        <v>8</v>
      </c>
      <c r="J247" s="37">
        <v>1.6153846153846154</v>
      </c>
      <c r="K247" s="22">
        <v>2.5384615384615383</v>
      </c>
      <c r="L247" s="23">
        <v>1.9230769230769231</v>
      </c>
    </row>
    <row r="248" spans="1:12" collapsed="1">
      <c r="A248" s="18">
        <v>45240</v>
      </c>
      <c r="B248" s="36">
        <v>16</v>
      </c>
      <c r="C248" s="20">
        <v>8</v>
      </c>
      <c r="D248" s="20">
        <v>4</v>
      </c>
      <c r="E248" s="20">
        <v>4</v>
      </c>
      <c r="F248" s="20">
        <v>0</v>
      </c>
      <c r="G248" s="20">
        <v>50</v>
      </c>
      <c r="H248" s="20">
        <v>20</v>
      </c>
      <c r="I248" s="36">
        <v>30</v>
      </c>
      <c r="J248" s="37">
        <v>1.75</v>
      </c>
      <c r="K248" s="22">
        <v>3.125</v>
      </c>
      <c r="L248" s="23">
        <v>1.25</v>
      </c>
    </row>
    <row r="249" spans="1:12" collapsed="1">
      <c r="A249" s="18">
        <v>45241</v>
      </c>
      <c r="B249" s="36">
        <v>15</v>
      </c>
      <c r="C249" s="20">
        <v>7</v>
      </c>
      <c r="D249" s="20">
        <v>1</v>
      </c>
      <c r="E249" s="20">
        <v>7</v>
      </c>
      <c r="F249" s="20">
        <v>0</v>
      </c>
      <c r="G249" s="20">
        <v>23</v>
      </c>
      <c r="H249" s="20">
        <v>25</v>
      </c>
      <c r="I249" s="36">
        <v>-2</v>
      </c>
      <c r="J249" s="37">
        <v>1.4666666666666666</v>
      </c>
      <c r="K249" s="22">
        <v>1.5333333333333334</v>
      </c>
      <c r="L249" s="23">
        <v>1.6666666666666667</v>
      </c>
    </row>
    <row r="250" spans="1:12" collapsed="1">
      <c r="A250" s="18">
        <v>45242</v>
      </c>
      <c r="B250" s="36">
        <v>18</v>
      </c>
      <c r="C250" s="20">
        <v>8</v>
      </c>
      <c r="D250" s="20">
        <v>2</v>
      </c>
      <c r="E250" s="20">
        <v>8</v>
      </c>
      <c r="F250" s="20">
        <v>0</v>
      </c>
      <c r="G250" s="20">
        <v>39</v>
      </c>
      <c r="H250" s="20">
        <v>37</v>
      </c>
      <c r="I250" s="36">
        <v>2</v>
      </c>
      <c r="J250" s="37">
        <v>1.4444444444444444</v>
      </c>
      <c r="K250" s="22">
        <v>2.1666666666666665</v>
      </c>
      <c r="L250" s="23">
        <v>2.0555555555555554</v>
      </c>
    </row>
    <row r="251" spans="1:12" collapsed="1">
      <c r="A251" s="18">
        <v>45243</v>
      </c>
      <c r="B251" s="36">
        <v>13</v>
      </c>
      <c r="C251" s="20">
        <v>5</v>
      </c>
      <c r="D251" s="20">
        <v>4</v>
      </c>
      <c r="E251" s="20">
        <v>4</v>
      </c>
      <c r="F251" s="20">
        <v>0</v>
      </c>
      <c r="G251" s="20">
        <v>34</v>
      </c>
      <c r="H251" s="20">
        <v>29</v>
      </c>
      <c r="I251" s="36">
        <v>5</v>
      </c>
      <c r="J251" s="37">
        <v>1.4615384615384615</v>
      </c>
      <c r="K251" s="22">
        <v>2.6153846153846154</v>
      </c>
      <c r="L251" s="23">
        <v>2.2307692307692308</v>
      </c>
    </row>
    <row r="252" spans="1:12" collapsed="1">
      <c r="A252" s="18">
        <v>45244</v>
      </c>
      <c r="B252" s="36">
        <v>16</v>
      </c>
      <c r="C252" s="20">
        <v>7</v>
      </c>
      <c r="D252" s="20">
        <v>5</v>
      </c>
      <c r="E252" s="20">
        <v>4</v>
      </c>
      <c r="F252" s="20">
        <v>0</v>
      </c>
      <c r="G252" s="20">
        <v>33</v>
      </c>
      <c r="H252" s="20">
        <v>25</v>
      </c>
      <c r="I252" s="36">
        <v>8</v>
      </c>
      <c r="J252" s="37">
        <v>1.625</v>
      </c>
      <c r="K252" s="22">
        <v>2.0625</v>
      </c>
      <c r="L252" s="23">
        <v>1.5625</v>
      </c>
    </row>
    <row r="253" spans="1:12" collapsed="1">
      <c r="A253" s="18">
        <v>45245</v>
      </c>
      <c r="B253" s="36">
        <v>15</v>
      </c>
      <c r="C253" s="20">
        <v>5</v>
      </c>
      <c r="D253" s="20">
        <v>0</v>
      </c>
      <c r="E253" s="20">
        <v>10</v>
      </c>
      <c r="F253" s="20">
        <v>0</v>
      </c>
      <c r="G253" s="20">
        <v>31</v>
      </c>
      <c r="H253" s="20">
        <v>46</v>
      </c>
      <c r="I253" s="36">
        <v>-15</v>
      </c>
      <c r="J253" s="37">
        <v>1</v>
      </c>
      <c r="K253" s="22">
        <v>2.0666666666666669</v>
      </c>
      <c r="L253" s="23">
        <v>3.0666666666666669</v>
      </c>
    </row>
    <row r="254" spans="1:12" collapsed="1">
      <c r="A254" s="18">
        <v>45246</v>
      </c>
      <c r="B254" s="36">
        <v>15</v>
      </c>
      <c r="C254" s="20">
        <v>5</v>
      </c>
      <c r="D254" s="20">
        <v>3</v>
      </c>
      <c r="E254" s="20">
        <v>7</v>
      </c>
      <c r="F254" s="20">
        <v>0</v>
      </c>
      <c r="G254" s="20">
        <v>23</v>
      </c>
      <c r="H254" s="20">
        <v>35</v>
      </c>
      <c r="I254" s="36">
        <v>-12</v>
      </c>
      <c r="J254" s="37">
        <v>1.2</v>
      </c>
      <c r="K254" s="22">
        <v>1.5333333333333334</v>
      </c>
      <c r="L254" s="23">
        <v>2.3333333333333335</v>
      </c>
    </row>
    <row r="255" spans="1:12" collapsed="1">
      <c r="A255" s="18">
        <v>45247</v>
      </c>
      <c r="B255" s="36">
        <v>17</v>
      </c>
      <c r="C255" s="20">
        <v>9</v>
      </c>
      <c r="D255" s="20">
        <v>3</v>
      </c>
      <c r="E255" s="20">
        <v>5</v>
      </c>
      <c r="F255" s="20">
        <v>0</v>
      </c>
      <c r="G255" s="20">
        <v>41</v>
      </c>
      <c r="H255" s="20">
        <v>27</v>
      </c>
      <c r="I255" s="36">
        <v>14</v>
      </c>
      <c r="J255" s="37">
        <v>1.7647058823529411</v>
      </c>
      <c r="K255" s="22">
        <v>2.4117647058823528</v>
      </c>
      <c r="L255" s="23">
        <v>1.588235294117647</v>
      </c>
    </row>
    <row r="256" spans="1:12" collapsed="1">
      <c r="A256" s="18">
        <v>45248</v>
      </c>
      <c r="B256" s="36">
        <v>14</v>
      </c>
      <c r="C256" s="20">
        <v>7</v>
      </c>
      <c r="D256" s="20">
        <v>1</v>
      </c>
      <c r="E256" s="20">
        <v>6</v>
      </c>
      <c r="F256" s="20">
        <v>0</v>
      </c>
      <c r="G256" s="20">
        <v>32</v>
      </c>
      <c r="H256" s="20">
        <v>24</v>
      </c>
      <c r="I256" s="36">
        <v>8</v>
      </c>
      <c r="J256" s="37">
        <v>1.5714285714285714</v>
      </c>
      <c r="K256" s="22">
        <v>2.2857142857142856</v>
      </c>
      <c r="L256" s="23">
        <v>1.7142857142857142</v>
      </c>
    </row>
    <row r="257" spans="1:12" collapsed="1">
      <c r="A257" s="18">
        <v>45249</v>
      </c>
      <c r="B257" s="36">
        <v>15</v>
      </c>
      <c r="C257" s="20">
        <v>5</v>
      </c>
      <c r="D257" s="20">
        <v>0</v>
      </c>
      <c r="E257" s="20">
        <v>10</v>
      </c>
      <c r="F257" s="20">
        <v>0</v>
      </c>
      <c r="G257" s="20">
        <v>21</v>
      </c>
      <c r="H257" s="20">
        <v>37</v>
      </c>
      <c r="I257" s="36">
        <v>-16</v>
      </c>
      <c r="J257" s="37">
        <v>1</v>
      </c>
      <c r="K257" s="22">
        <v>1.4</v>
      </c>
      <c r="L257" s="23">
        <v>2.4666666666666668</v>
      </c>
    </row>
    <row r="258" spans="1:12" collapsed="1">
      <c r="A258" s="18">
        <v>45250</v>
      </c>
      <c r="B258" s="36">
        <v>14</v>
      </c>
      <c r="C258" s="20">
        <v>8</v>
      </c>
      <c r="D258" s="20">
        <v>1</v>
      </c>
      <c r="E258" s="20">
        <v>5</v>
      </c>
      <c r="F258" s="20">
        <v>0</v>
      </c>
      <c r="G258" s="20">
        <v>36</v>
      </c>
      <c r="H258" s="20">
        <v>21</v>
      </c>
      <c r="I258" s="36">
        <v>15</v>
      </c>
      <c r="J258" s="37">
        <v>1.7857142857142858</v>
      </c>
      <c r="K258" s="22">
        <v>2.5714285714285716</v>
      </c>
      <c r="L258" s="23">
        <v>1.5</v>
      </c>
    </row>
    <row r="259" spans="1:12" collapsed="1">
      <c r="A259" s="18">
        <v>45251</v>
      </c>
      <c r="B259" s="36">
        <v>16</v>
      </c>
      <c r="C259" s="20">
        <v>6</v>
      </c>
      <c r="D259" s="20">
        <v>3</v>
      </c>
      <c r="E259" s="20">
        <v>7</v>
      </c>
      <c r="F259" s="20">
        <v>0</v>
      </c>
      <c r="G259" s="20">
        <v>29</v>
      </c>
      <c r="H259" s="20">
        <v>27</v>
      </c>
      <c r="I259" s="36">
        <v>2</v>
      </c>
      <c r="J259" s="37">
        <v>1.3125</v>
      </c>
      <c r="K259" s="22">
        <v>1.8125</v>
      </c>
      <c r="L259" s="23">
        <v>1.6875</v>
      </c>
    </row>
    <row r="260" spans="1:12" collapsed="1">
      <c r="A260" s="18">
        <v>45252</v>
      </c>
      <c r="B260" s="36">
        <v>12</v>
      </c>
      <c r="C260" s="20">
        <v>8</v>
      </c>
      <c r="D260" s="20">
        <v>1</v>
      </c>
      <c r="E260" s="20">
        <v>3</v>
      </c>
      <c r="F260" s="20">
        <v>0</v>
      </c>
      <c r="G260" s="20">
        <v>32</v>
      </c>
      <c r="H260" s="20">
        <v>19</v>
      </c>
      <c r="I260" s="36">
        <v>13</v>
      </c>
      <c r="J260" s="37">
        <v>2.0833333333333335</v>
      </c>
      <c r="K260" s="22">
        <v>2.6666666666666665</v>
      </c>
      <c r="L260" s="23">
        <v>1.5833333333333333</v>
      </c>
    </row>
    <row r="261" spans="1:12" collapsed="1">
      <c r="A261" s="18">
        <v>45253</v>
      </c>
      <c r="B261" s="36">
        <v>10</v>
      </c>
      <c r="C261" s="20">
        <v>2</v>
      </c>
      <c r="D261" s="20">
        <v>4</v>
      </c>
      <c r="E261" s="20">
        <v>4</v>
      </c>
      <c r="F261" s="20">
        <v>0</v>
      </c>
      <c r="G261" s="20">
        <v>16</v>
      </c>
      <c r="H261" s="20">
        <v>21</v>
      </c>
      <c r="I261" s="36">
        <v>-5</v>
      </c>
      <c r="J261" s="37">
        <v>1</v>
      </c>
      <c r="K261" s="22">
        <v>1.6</v>
      </c>
      <c r="L261" s="23">
        <v>2.1</v>
      </c>
    </row>
    <row r="262" spans="1:12" collapsed="1">
      <c r="A262" s="18">
        <v>45254</v>
      </c>
      <c r="B262" s="36">
        <v>17</v>
      </c>
      <c r="C262" s="20">
        <v>6</v>
      </c>
      <c r="D262" s="20">
        <v>5</v>
      </c>
      <c r="E262" s="20">
        <v>5</v>
      </c>
      <c r="F262" s="20">
        <v>1</v>
      </c>
      <c r="G262" s="20">
        <v>26</v>
      </c>
      <c r="H262" s="20">
        <v>23</v>
      </c>
      <c r="I262" s="36">
        <v>3</v>
      </c>
      <c r="J262" s="37">
        <v>1.4375</v>
      </c>
      <c r="K262" s="22">
        <v>1.5294117647058822</v>
      </c>
      <c r="L262" s="23">
        <v>1.3529411764705883</v>
      </c>
    </row>
    <row r="263" spans="1:12" collapsed="1">
      <c r="A263" s="18">
        <v>45255</v>
      </c>
      <c r="B263" s="36">
        <v>13</v>
      </c>
      <c r="C263" s="20">
        <v>3</v>
      </c>
      <c r="D263" s="20">
        <v>1</v>
      </c>
      <c r="E263" s="20">
        <v>8</v>
      </c>
      <c r="F263" s="20">
        <v>1</v>
      </c>
      <c r="G263" s="20">
        <v>22</v>
      </c>
      <c r="H263" s="20">
        <v>28</v>
      </c>
      <c r="I263" s="36">
        <v>-6</v>
      </c>
      <c r="J263" s="37">
        <v>0.83333333333333337</v>
      </c>
      <c r="K263" s="22">
        <v>1.6923076923076923</v>
      </c>
      <c r="L263" s="23">
        <v>2.1538461538461537</v>
      </c>
    </row>
    <row r="264" spans="1:12" collapsed="1">
      <c r="A264" s="18">
        <v>45256</v>
      </c>
      <c r="B264" s="36">
        <v>19</v>
      </c>
      <c r="C264" s="20">
        <v>9</v>
      </c>
      <c r="D264" s="20">
        <v>4</v>
      </c>
      <c r="E264" s="20">
        <v>6</v>
      </c>
      <c r="F264" s="20">
        <v>0</v>
      </c>
      <c r="G264" s="20">
        <v>55</v>
      </c>
      <c r="H264" s="20">
        <v>46</v>
      </c>
      <c r="I264" s="36">
        <v>9</v>
      </c>
      <c r="J264" s="37">
        <v>1.631578947368421</v>
      </c>
      <c r="K264" s="22">
        <v>2.8947368421052633</v>
      </c>
      <c r="L264" s="23">
        <v>2.4210526315789473</v>
      </c>
    </row>
    <row r="265" spans="1:12" collapsed="1">
      <c r="A265" s="18">
        <v>45257</v>
      </c>
      <c r="B265" s="36">
        <v>19</v>
      </c>
      <c r="C265" s="20">
        <v>11</v>
      </c>
      <c r="D265" s="20">
        <v>3</v>
      </c>
      <c r="E265" s="20">
        <v>5</v>
      </c>
      <c r="F265" s="20">
        <v>0</v>
      </c>
      <c r="G265" s="20">
        <v>48</v>
      </c>
      <c r="H265" s="20">
        <v>32</v>
      </c>
      <c r="I265" s="36">
        <v>16</v>
      </c>
      <c r="J265" s="37">
        <v>1.8947368421052631</v>
      </c>
      <c r="K265" s="22">
        <v>2.5263157894736841</v>
      </c>
      <c r="L265" s="23">
        <v>1.6842105263157894</v>
      </c>
    </row>
    <row r="266" spans="1:12" collapsed="1">
      <c r="A266" s="18">
        <v>45258</v>
      </c>
      <c r="B266" s="36">
        <v>13</v>
      </c>
      <c r="C266" s="20">
        <v>8</v>
      </c>
      <c r="D266" s="20">
        <v>3</v>
      </c>
      <c r="E266" s="20">
        <v>2</v>
      </c>
      <c r="F266" s="20">
        <v>0</v>
      </c>
      <c r="G266" s="20">
        <v>31</v>
      </c>
      <c r="H266" s="20">
        <v>15</v>
      </c>
      <c r="I266" s="36">
        <v>16</v>
      </c>
      <c r="J266" s="37">
        <v>2.0769230769230771</v>
      </c>
      <c r="K266" s="22">
        <v>2.3846153846153846</v>
      </c>
      <c r="L266" s="23">
        <v>1.1538461538461537</v>
      </c>
    </row>
    <row r="267" spans="1:12" collapsed="1">
      <c r="A267" s="18">
        <v>45259</v>
      </c>
      <c r="B267" s="36">
        <v>11</v>
      </c>
      <c r="C267" s="20">
        <v>0</v>
      </c>
      <c r="D267" s="20">
        <v>4</v>
      </c>
      <c r="E267" s="20">
        <v>7</v>
      </c>
      <c r="F267" s="20">
        <v>0</v>
      </c>
      <c r="G267" s="20">
        <v>13</v>
      </c>
      <c r="H267" s="20">
        <v>28</v>
      </c>
      <c r="I267" s="36">
        <v>-15</v>
      </c>
      <c r="J267" s="37">
        <v>0.36363636363636365</v>
      </c>
      <c r="K267" s="22">
        <v>1.1818181818181819</v>
      </c>
      <c r="L267" s="23">
        <v>2.5454545454545454</v>
      </c>
    </row>
    <row r="268" spans="1:12" collapsed="1">
      <c r="A268" s="18">
        <v>45260</v>
      </c>
      <c r="B268" s="36">
        <v>15</v>
      </c>
      <c r="C268" s="20">
        <v>3</v>
      </c>
      <c r="D268" s="20">
        <v>1</v>
      </c>
      <c r="E268" s="20">
        <v>11</v>
      </c>
      <c r="F268" s="20">
        <v>0</v>
      </c>
      <c r="G268" s="20">
        <v>18</v>
      </c>
      <c r="H268" s="20">
        <v>43</v>
      </c>
      <c r="I268" s="36">
        <v>-25</v>
      </c>
      <c r="J268" s="37">
        <v>0.66666666666666663</v>
      </c>
      <c r="K268" s="22">
        <v>1.2</v>
      </c>
      <c r="L268" s="23">
        <v>2.8666666666666667</v>
      </c>
    </row>
    <row r="269" spans="1:12" collapsed="1">
      <c r="A269" s="18">
        <v>45261</v>
      </c>
      <c r="B269" s="36">
        <v>15</v>
      </c>
      <c r="C269" s="20">
        <v>3</v>
      </c>
      <c r="D269" s="20">
        <v>3</v>
      </c>
      <c r="E269" s="20">
        <v>9</v>
      </c>
      <c r="F269" s="20">
        <v>0</v>
      </c>
      <c r="G269" s="20">
        <v>22</v>
      </c>
      <c r="H269" s="20">
        <v>40</v>
      </c>
      <c r="I269" s="36">
        <v>-18</v>
      </c>
      <c r="J269" s="37">
        <v>0.8</v>
      </c>
      <c r="K269" s="22">
        <v>1.4666666666666666</v>
      </c>
      <c r="L269" s="23">
        <v>2.6666666666666665</v>
      </c>
    </row>
    <row r="270" spans="1:12" collapsed="1">
      <c r="A270" s="18">
        <v>45262</v>
      </c>
      <c r="B270" s="36">
        <v>13</v>
      </c>
      <c r="C270" s="20">
        <v>9</v>
      </c>
      <c r="D270" s="20">
        <v>1</v>
      </c>
      <c r="E270" s="20">
        <v>3</v>
      </c>
      <c r="F270" s="20">
        <v>0</v>
      </c>
      <c r="G270" s="20">
        <v>25</v>
      </c>
      <c r="H270" s="20">
        <v>17</v>
      </c>
      <c r="I270" s="36">
        <v>8</v>
      </c>
      <c r="J270" s="37">
        <v>2.1538461538461537</v>
      </c>
      <c r="K270" s="22">
        <v>1.9230769230769231</v>
      </c>
      <c r="L270" s="23">
        <v>1.3076923076923077</v>
      </c>
    </row>
    <row r="271" spans="1:12" collapsed="1">
      <c r="A271" s="18">
        <v>45263</v>
      </c>
      <c r="B271" s="36">
        <v>15</v>
      </c>
      <c r="C271" s="20">
        <v>5</v>
      </c>
      <c r="D271" s="20">
        <v>2</v>
      </c>
      <c r="E271" s="20">
        <v>8</v>
      </c>
      <c r="F271" s="20">
        <v>0</v>
      </c>
      <c r="G271" s="20">
        <v>32</v>
      </c>
      <c r="H271" s="20">
        <v>32</v>
      </c>
      <c r="I271" s="36">
        <v>0</v>
      </c>
      <c r="J271" s="37">
        <v>1.1333333333333333</v>
      </c>
      <c r="K271" s="22">
        <v>2.1333333333333333</v>
      </c>
      <c r="L271" s="23">
        <v>2.1333333333333333</v>
      </c>
    </row>
    <row r="272" spans="1:12" collapsed="1">
      <c r="A272" s="18">
        <v>45264</v>
      </c>
      <c r="B272" s="36">
        <v>11</v>
      </c>
      <c r="C272" s="20">
        <v>3</v>
      </c>
      <c r="D272" s="20">
        <v>1</v>
      </c>
      <c r="E272" s="20">
        <v>7</v>
      </c>
      <c r="F272" s="20">
        <v>0</v>
      </c>
      <c r="G272" s="20">
        <v>24</v>
      </c>
      <c r="H272" s="20">
        <v>23</v>
      </c>
      <c r="I272" s="36">
        <v>1</v>
      </c>
      <c r="J272" s="37">
        <v>0.90909090909090906</v>
      </c>
      <c r="K272" s="22">
        <v>2.1818181818181817</v>
      </c>
      <c r="L272" s="23">
        <v>2.0909090909090908</v>
      </c>
    </row>
    <row r="273" spans="1:12" collapsed="1">
      <c r="A273" s="18">
        <v>45265</v>
      </c>
      <c r="B273" s="36">
        <v>18</v>
      </c>
      <c r="C273" s="20">
        <v>9</v>
      </c>
      <c r="D273" s="20">
        <v>2</v>
      </c>
      <c r="E273" s="20">
        <v>7</v>
      </c>
      <c r="F273" s="20">
        <v>0</v>
      </c>
      <c r="G273" s="20">
        <v>34</v>
      </c>
      <c r="H273" s="20">
        <v>40</v>
      </c>
      <c r="I273" s="36">
        <v>-6</v>
      </c>
      <c r="J273" s="37">
        <v>1.6111111111111112</v>
      </c>
      <c r="K273" s="22">
        <v>1.8888888888888888</v>
      </c>
      <c r="L273" s="23">
        <v>2.2222222222222223</v>
      </c>
    </row>
    <row r="274" spans="1:12" collapsed="1">
      <c r="A274" s="18">
        <v>45266</v>
      </c>
      <c r="B274" s="36">
        <v>14</v>
      </c>
      <c r="C274" s="20">
        <v>6</v>
      </c>
      <c r="D274" s="20">
        <v>3</v>
      </c>
      <c r="E274" s="20">
        <v>5</v>
      </c>
      <c r="F274" s="20">
        <v>0</v>
      </c>
      <c r="G274" s="20">
        <v>22</v>
      </c>
      <c r="H274" s="20">
        <v>18</v>
      </c>
      <c r="I274" s="36">
        <v>4</v>
      </c>
      <c r="J274" s="37">
        <v>1.5</v>
      </c>
      <c r="K274" s="22">
        <v>1.5714285714285714</v>
      </c>
      <c r="L274" s="23">
        <v>1.2857142857142858</v>
      </c>
    </row>
    <row r="275" spans="1:12" collapsed="1">
      <c r="A275" s="18">
        <v>45267</v>
      </c>
      <c r="B275" s="36">
        <v>15</v>
      </c>
      <c r="C275" s="20">
        <v>5</v>
      </c>
      <c r="D275" s="20">
        <v>2</v>
      </c>
      <c r="E275" s="20">
        <v>8</v>
      </c>
      <c r="F275" s="20">
        <v>0</v>
      </c>
      <c r="G275" s="20">
        <v>35</v>
      </c>
      <c r="H275" s="20">
        <v>31</v>
      </c>
      <c r="I275" s="36">
        <v>4</v>
      </c>
      <c r="J275" s="37">
        <v>1.1333333333333333</v>
      </c>
      <c r="K275" s="22">
        <v>2.3333333333333335</v>
      </c>
      <c r="L275" s="23">
        <v>2.0666666666666669</v>
      </c>
    </row>
    <row r="276" spans="1:12" collapsed="1">
      <c r="A276" s="18">
        <v>45268</v>
      </c>
      <c r="B276" s="36">
        <v>15</v>
      </c>
      <c r="C276" s="20">
        <v>9</v>
      </c>
      <c r="D276" s="20">
        <v>2</v>
      </c>
      <c r="E276" s="20">
        <v>4</v>
      </c>
      <c r="F276" s="20">
        <v>0</v>
      </c>
      <c r="G276" s="20">
        <v>33</v>
      </c>
      <c r="H276" s="20">
        <v>27</v>
      </c>
      <c r="I276" s="36">
        <v>6</v>
      </c>
      <c r="J276" s="37">
        <v>1.9333333333333333</v>
      </c>
      <c r="K276" s="22">
        <v>2.2000000000000002</v>
      </c>
      <c r="L276" s="23">
        <v>1.8</v>
      </c>
    </row>
    <row r="277" spans="1:12" collapsed="1">
      <c r="A277" s="18">
        <v>45269</v>
      </c>
      <c r="B277" s="36">
        <v>15</v>
      </c>
      <c r="C277" s="20">
        <v>6</v>
      </c>
      <c r="D277" s="20">
        <v>4</v>
      </c>
      <c r="E277" s="20">
        <v>5</v>
      </c>
      <c r="F277" s="20">
        <v>0</v>
      </c>
      <c r="G277" s="20">
        <v>30</v>
      </c>
      <c r="H277" s="20">
        <v>28</v>
      </c>
      <c r="I277" s="36">
        <v>2</v>
      </c>
      <c r="J277" s="37">
        <v>1.4666666666666666</v>
      </c>
      <c r="K277" s="22">
        <v>2</v>
      </c>
      <c r="L277" s="23">
        <v>1.8666666666666667</v>
      </c>
    </row>
    <row r="278" spans="1:12" collapsed="1">
      <c r="A278" s="18">
        <v>45270</v>
      </c>
      <c r="B278" s="36">
        <v>15</v>
      </c>
      <c r="C278" s="20">
        <v>8</v>
      </c>
      <c r="D278" s="20">
        <v>2</v>
      </c>
      <c r="E278" s="20">
        <v>5</v>
      </c>
      <c r="F278" s="20">
        <v>0</v>
      </c>
      <c r="G278" s="20">
        <v>40</v>
      </c>
      <c r="H278" s="20">
        <v>34</v>
      </c>
      <c r="I278" s="36">
        <v>6</v>
      </c>
      <c r="J278" s="37">
        <v>1.7333333333333334</v>
      </c>
      <c r="K278" s="22">
        <v>2.6666666666666665</v>
      </c>
      <c r="L278" s="23">
        <v>2.2666666666666666</v>
      </c>
    </row>
    <row r="279" spans="1:12" collapsed="1">
      <c r="A279" s="18">
        <v>45271</v>
      </c>
      <c r="B279" s="36">
        <v>14</v>
      </c>
      <c r="C279" s="20">
        <v>7</v>
      </c>
      <c r="D279" s="20">
        <v>1</v>
      </c>
      <c r="E279" s="20">
        <v>6</v>
      </c>
      <c r="F279" s="20">
        <v>0</v>
      </c>
      <c r="G279" s="20">
        <v>33</v>
      </c>
      <c r="H279" s="20">
        <v>25</v>
      </c>
      <c r="I279" s="36">
        <v>8</v>
      </c>
      <c r="J279" s="37">
        <v>1.5714285714285714</v>
      </c>
      <c r="K279" s="22">
        <v>2.3571428571428572</v>
      </c>
      <c r="L279" s="23">
        <v>1.7857142857142858</v>
      </c>
    </row>
    <row r="280" spans="1:12" collapsed="1">
      <c r="A280" s="18">
        <v>45272</v>
      </c>
      <c r="B280" s="36">
        <v>15</v>
      </c>
      <c r="C280" s="20">
        <v>6</v>
      </c>
      <c r="D280" s="20">
        <v>3</v>
      </c>
      <c r="E280" s="20">
        <v>6</v>
      </c>
      <c r="F280" s="20">
        <v>0</v>
      </c>
      <c r="G280" s="20">
        <v>31</v>
      </c>
      <c r="H280" s="20">
        <v>34</v>
      </c>
      <c r="I280" s="36">
        <v>-3</v>
      </c>
      <c r="J280" s="37">
        <v>1.4</v>
      </c>
      <c r="K280" s="22">
        <v>2.0666666666666669</v>
      </c>
      <c r="L280" s="23">
        <v>2.2666666666666666</v>
      </c>
    </row>
    <row r="281" spans="1:12" collapsed="1">
      <c r="A281" s="18">
        <v>45273</v>
      </c>
      <c r="B281" s="36">
        <v>13</v>
      </c>
      <c r="C281" s="20">
        <v>1</v>
      </c>
      <c r="D281" s="20">
        <v>2</v>
      </c>
      <c r="E281" s="20">
        <v>10</v>
      </c>
      <c r="F281" s="20">
        <v>0</v>
      </c>
      <c r="G281" s="20">
        <v>15</v>
      </c>
      <c r="H281" s="20">
        <v>36</v>
      </c>
      <c r="I281" s="36">
        <v>-21</v>
      </c>
      <c r="J281" s="37">
        <v>0.38461538461538464</v>
      </c>
      <c r="K281" s="22">
        <v>1.1538461538461537</v>
      </c>
      <c r="L281" s="23">
        <v>2.7692307692307692</v>
      </c>
    </row>
    <row r="282" spans="1:12" collapsed="1">
      <c r="A282" s="18">
        <v>45274</v>
      </c>
      <c r="B282" s="36">
        <v>15</v>
      </c>
      <c r="C282" s="20">
        <v>6</v>
      </c>
      <c r="D282" s="20">
        <v>2</v>
      </c>
      <c r="E282" s="20">
        <v>7</v>
      </c>
      <c r="F282" s="20">
        <v>0</v>
      </c>
      <c r="G282" s="20">
        <v>26</v>
      </c>
      <c r="H282" s="20">
        <v>30</v>
      </c>
      <c r="I282" s="36">
        <v>-4</v>
      </c>
      <c r="J282" s="37">
        <v>1.3333333333333333</v>
      </c>
      <c r="K282" s="22">
        <v>1.7333333333333334</v>
      </c>
      <c r="L282" s="23">
        <v>2</v>
      </c>
    </row>
    <row r="283" spans="1:12" collapsed="1">
      <c r="A283" s="18">
        <v>45275</v>
      </c>
      <c r="B283" s="36">
        <v>17</v>
      </c>
      <c r="C283" s="20">
        <v>10</v>
      </c>
      <c r="D283" s="20">
        <v>2</v>
      </c>
      <c r="E283" s="20">
        <v>5</v>
      </c>
      <c r="F283" s="20">
        <v>0</v>
      </c>
      <c r="G283" s="20">
        <v>37</v>
      </c>
      <c r="H283" s="20">
        <v>23</v>
      </c>
      <c r="I283" s="36">
        <v>14</v>
      </c>
      <c r="J283" s="37">
        <v>1.8823529411764706</v>
      </c>
      <c r="K283" s="22">
        <v>2.1764705882352939</v>
      </c>
      <c r="L283" s="23">
        <v>1.3529411764705883</v>
      </c>
    </row>
    <row r="284" spans="1:12" collapsed="1">
      <c r="A284" s="18">
        <v>45276</v>
      </c>
      <c r="B284" s="36">
        <v>12</v>
      </c>
      <c r="C284" s="20">
        <v>8</v>
      </c>
      <c r="D284" s="20">
        <v>1</v>
      </c>
      <c r="E284" s="20">
        <v>3</v>
      </c>
      <c r="F284" s="20">
        <v>0</v>
      </c>
      <c r="G284" s="20">
        <v>29</v>
      </c>
      <c r="H284" s="20">
        <v>21</v>
      </c>
      <c r="I284" s="36">
        <v>8</v>
      </c>
      <c r="J284" s="37">
        <v>2.0833333333333335</v>
      </c>
      <c r="K284" s="22">
        <v>2.4166666666666665</v>
      </c>
      <c r="L284" s="23">
        <v>1.75</v>
      </c>
    </row>
    <row r="285" spans="1:12" collapsed="1">
      <c r="A285" s="18">
        <v>45277</v>
      </c>
      <c r="B285" s="36">
        <v>16</v>
      </c>
      <c r="C285" s="20">
        <v>7</v>
      </c>
      <c r="D285" s="20">
        <v>4</v>
      </c>
      <c r="E285" s="20">
        <v>5</v>
      </c>
      <c r="F285" s="20">
        <v>0</v>
      </c>
      <c r="G285" s="20">
        <v>32</v>
      </c>
      <c r="H285" s="20">
        <v>35</v>
      </c>
      <c r="I285" s="36">
        <v>-3</v>
      </c>
      <c r="J285" s="37">
        <v>1.5625</v>
      </c>
      <c r="K285" s="22">
        <v>2</v>
      </c>
      <c r="L285" s="23">
        <v>2.1875</v>
      </c>
    </row>
    <row r="286" spans="1:12" collapsed="1">
      <c r="A286" s="18">
        <v>45278</v>
      </c>
      <c r="B286" s="36">
        <v>11</v>
      </c>
      <c r="C286" s="20">
        <v>4</v>
      </c>
      <c r="D286" s="20">
        <v>3</v>
      </c>
      <c r="E286" s="20">
        <v>4</v>
      </c>
      <c r="F286" s="20">
        <v>0</v>
      </c>
      <c r="G286" s="20">
        <v>21</v>
      </c>
      <c r="H286" s="20">
        <v>18</v>
      </c>
      <c r="I286" s="36">
        <v>3</v>
      </c>
      <c r="J286" s="37">
        <v>1.3636363636363635</v>
      </c>
      <c r="K286" s="22">
        <v>1.9090909090909092</v>
      </c>
      <c r="L286" s="23">
        <v>1.6363636363636365</v>
      </c>
    </row>
    <row r="287" spans="1:12" collapsed="1">
      <c r="A287" s="18">
        <v>45279</v>
      </c>
      <c r="B287" s="36">
        <v>14</v>
      </c>
      <c r="C287" s="20">
        <v>5</v>
      </c>
      <c r="D287" s="20">
        <v>1</v>
      </c>
      <c r="E287" s="20">
        <v>8</v>
      </c>
      <c r="F287" s="20">
        <v>0</v>
      </c>
      <c r="G287" s="20">
        <v>29</v>
      </c>
      <c r="H287" s="20">
        <v>28</v>
      </c>
      <c r="I287" s="36">
        <v>1</v>
      </c>
      <c r="J287" s="37">
        <v>1.1428571428571428</v>
      </c>
      <c r="K287" s="22">
        <v>2.0714285714285716</v>
      </c>
      <c r="L287" s="23">
        <v>2</v>
      </c>
    </row>
    <row r="288" spans="1:12" collapsed="1">
      <c r="A288" s="18">
        <v>45280</v>
      </c>
      <c r="B288" s="36">
        <v>10</v>
      </c>
      <c r="C288" s="20">
        <v>2</v>
      </c>
      <c r="D288" s="20">
        <v>4</v>
      </c>
      <c r="E288" s="20">
        <v>4</v>
      </c>
      <c r="F288" s="20">
        <v>0</v>
      </c>
      <c r="G288" s="20">
        <v>18</v>
      </c>
      <c r="H288" s="20">
        <v>19</v>
      </c>
      <c r="I288" s="36">
        <v>-1</v>
      </c>
      <c r="J288" s="37">
        <v>1</v>
      </c>
      <c r="K288" s="22">
        <v>1.8</v>
      </c>
      <c r="L288" s="23">
        <v>1.9</v>
      </c>
    </row>
    <row r="289" spans="1:12" collapsed="1">
      <c r="A289" s="18">
        <v>45281</v>
      </c>
      <c r="B289" s="36">
        <v>11</v>
      </c>
      <c r="C289" s="20">
        <v>2</v>
      </c>
      <c r="D289" s="20">
        <v>2</v>
      </c>
      <c r="E289" s="20">
        <v>7</v>
      </c>
      <c r="F289" s="20">
        <v>0</v>
      </c>
      <c r="G289" s="20">
        <v>29</v>
      </c>
      <c r="H289" s="20">
        <v>35</v>
      </c>
      <c r="I289" s="36">
        <v>-6</v>
      </c>
      <c r="J289" s="37">
        <v>0.72727272727272729</v>
      </c>
      <c r="K289" s="22">
        <v>2.6363636363636362</v>
      </c>
      <c r="L289" s="23">
        <v>3.1818181818181817</v>
      </c>
    </row>
    <row r="290" spans="1:12" collapsed="1">
      <c r="A290" s="18">
        <v>45282</v>
      </c>
      <c r="B290" s="36">
        <v>8</v>
      </c>
      <c r="C290" s="20">
        <v>4</v>
      </c>
      <c r="D290" s="20">
        <v>0</v>
      </c>
      <c r="E290" s="20">
        <v>4</v>
      </c>
      <c r="F290" s="20">
        <v>0</v>
      </c>
      <c r="G290" s="20">
        <v>22</v>
      </c>
      <c r="H290" s="20">
        <v>16</v>
      </c>
      <c r="I290" s="36">
        <v>6</v>
      </c>
      <c r="J290" s="37">
        <v>1.5</v>
      </c>
      <c r="K290" s="22">
        <v>2.75</v>
      </c>
      <c r="L290" s="23">
        <v>2</v>
      </c>
    </row>
    <row r="291" spans="1:12" collapsed="1">
      <c r="A291" s="18">
        <v>45283</v>
      </c>
      <c r="B291" s="36">
        <v>10</v>
      </c>
      <c r="C291" s="20">
        <v>5</v>
      </c>
      <c r="D291" s="20">
        <v>2</v>
      </c>
      <c r="E291" s="20">
        <v>3</v>
      </c>
      <c r="F291" s="20">
        <v>0</v>
      </c>
      <c r="G291" s="20">
        <v>27</v>
      </c>
      <c r="H291" s="20">
        <v>19</v>
      </c>
      <c r="I291" s="36">
        <v>8</v>
      </c>
      <c r="J291" s="37">
        <v>1.7</v>
      </c>
      <c r="K291" s="22">
        <v>2.7</v>
      </c>
      <c r="L291" s="23">
        <v>1.9</v>
      </c>
    </row>
    <row r="292" spans="1:12" collapsed="1">
      <c r="A292" s="18">
        <v>45284</v>
      </c>
      <c r="B292" s="36">
        <v>4</v>
      </c>
      <c r="C292" s="20">
        <v>2</v>
      </c>
      <c r="D292" s="20">
        <v>1</v>
      </c>
      <c r="E292" s="20">
        <v>1</v>
      </c>
      <c r="F292" s="20">
        <v>0</v>
      </c>
      <c r="G292" s="20">
        <v>11</v>
      </c>
      <c r="H292" s="20">
        <v>9</v>
      </c>
      <c r="I292" s="36">
        <v>2</v>
      </c>
      <c r="J292" s="37">
        <v>1.75</v>
      </c>
      <c r="K292" s="22">
        <v>2.75</v>
      </c>
      <c r="L292" s="23">
        <v>2.25</v>
      </c>
    </row>
    <row r="293" spans="1:12" collapsed="1">
      <c r="A293" s="18">
        <v>45285</v>
      </c>
      <c r="B293" s="36">
        <v>9</v>
      </c>
      <c r="C293" s="20">
        <v>2</v>
      </c>
      <c r="D293" s="20">
        <v>2</v>
      </c>
      <c r="E293" s="20">
        <v>5</v>
      </c>
      <c r="F293" s="20">
        <v>0</v>
      </c>
      <c r="G293" s="20">
        <v>19</v>
      </c>
      <c r="H293" s="20">
        <v>24</v>
      </c>
      <c r="I293" s="36">
        <v>-5</v>
      </c>
      <c r="J293" s="37">
        <v>0.88888888888888884</v>
      </c>
      <c r="K293" s="22">
        <v>2.1111111111111112</v>
      </c>
      <c r="L293" s="23">
        <v>2.6666666666666665</v>
      </c>
    </row>
    <row r="294" spans="1:12" collapsed="1">
      <c r="A294" s="18">
        <v>45286</v>
      </c>
      <c r="B294" s="36">
        <v>37</v>
      </c>
      <c r="C294" s="20">
        <v>17</v>
      </c>
      <c r="D294" s="20">
        <v>9</v>
      </c>
      <c r="E294" s="20">
        <v>11</v>
      </c>
      <c r="F294" s="20">
        <v>0</v>
      </c>
      <c r="G294" s="20">
        <v>101</v>
      </c>
      <c r="H294" s="20">
        <v>75</v>
      </c>
      <c r="I294" s="36">
        <v>26</v>
      </c>
      <c r="J294" s="37">
        <v>1.6216216216216217</v>
      </c>
      <c r="K294" s="22">
        <v>2.7297297297297298</v>
      </c>
      <c r="L294" s="23">
        <v>2.0270270270270272</v>
      </c>
    </row>
    <row r="295" spans="1:12" collapsed="1">
      <c r="A295" s="18">
        <v>45287</v>
      </c>
      <c r="B295" s="36">
        <v>28</v>
      </c>
      <c r="C295" s="20">
        <v>9</v>
      </c>
      <c r="D295" s="20">
        <v>3</v>
      </c>
      <c r="E295" s="20">
        <v>16</v>
      </c>
      <c r="F295" s="20">
        <v>0</v>
      </c>
      <c r="G295" s="20">
        <v>47</v>
      </c>
      <c r="H295" s="20">
        <v>59</v>
      </c>
      <c r="I295" s="36">
        <v>-12</v>
      </c>
      <c r="J295" s="37">
        <v>1.0714285714285714</v>
      </c>
      <c r="K295" s="22">
        <v>1.6785714285714286</v>
      </c>
      <c r="L295" s="23">
        <v>2.1071428571428572</v>
      </c>
    </row>
    <row r="296" spans="1:12" collapsed="1">
      <c r="A296" s="18">
        <v>45288</v>
      </c>
      <c r="B296" s="36">
        <v>11</v>
      </c>
      <c r="C296" s="20">
        <v>4</v>
      </c>
      <c r="D296" s="20">
        <v>3</v>
      </c>
      <c r="E296" s="20">
        <v>4</v>
      </c>
      <c r="F296" s="20">
        <v>0</v>
      </c>
      <c r="G296" s="20">
        <v>22</v>
      </c>
      <c r="H296" s="20">
        <v>25</v>
      </c>
      <c r="I296" s="36">
        <v>-3</v>
      </c>
      <c r="J296" s="37">
        <v>1.3636363636363635</v>
      </c>
      <c r="K296" s="22">
        <v>2</v>
      </c>
      <c r="L296" s="23">
        <v>2.2727272727272729</v>
      </c>
    </row>
    <row r="297" spans="1:12" collapsed="1">
      <c r="A297" s="18">
        <v>45289</v>
      </c>
      <c r="B297" s="36">
        <v>9</v>
      </c>
      <c r="C297" s="20">
        <v>6</v>
      </c>
      <c r="D297" s="20">
        <v>1</v>
      </c>
      <c r="E297" s="20">
        <v>2</v>
      </c>
      <c r="F297" s="20">
        <v>0</v>
      </c>
      <c r="G297" s="20">
        <v>22</v>
      </c>
      <c r="H297" s="20">
        <v>9</v>
      </c>
      <c r="I297" s="36">
        <v>13</v>
      </c>
      <c r="J297" s="37">
        <v>2.1111111111111112</v>
      </c>
      <c r="K297" s="22">
        <v>2.4444444444444446</v>
      </c>
      <c r="L297" s="23">
        <v>1</v>
      </c>
    </row>
    <row r="298" spans="1:12" collapsed="1">
      <c r="A298" s="59">
        <v>45290</v>
      </c>
      <c r="B298" s="32">
        <v>10</v>
      </c>
      <c r="C298" s="60">
        <v>3</v>
      </c>
      <c r="D298" s="60">
        <v>1</v>
      </c>
      <c r="E298" s="60">
        <v>6</v>
      </c>
      <c r="F298" s="60">
        <v>0</v>
      </c>
      <c r="G298" s="60">
        <v>16</v>
      </c>
      <c r="H298" s="60">
        <v>16</v>
      </c>
      <c r="I298" s="32">
        <v>0</v>
      </c>
      <c r="J298" s="33">
        <v>1</v>
      </c>
      <c r="K298" s="22">
        <v>1.6</v>
      </c>
      <c r="L298" s="23">
        <v>1.6</v>
      </c>
    </row>
    <row r="299" spans="1:12" ht="13.8" collapsed="1" thickBot="1">
      <c r="A299" s="59">
        <v>45291</v>
      </c>
      <c r="B299" s="32">
        <v>8</v>
      </c>
      <c r="C299" s="60">
        <v>1</v>
      </c>
      <c r="D299" s="60">
        <v>1</v>
      </c>
      <c r="E299" s="60">
        <v>6</v>
      </c>
      <c r="F299" s="60">
        <v>0</v>
      </c>
      <c r="G299" s="60">
        <v>10</v>
      </c>
      <c r="H299" s="60">
        <v>21</v>
      </c>
      <c r="I299" s="32">
        <v>-11</v>
      </c>
      <c r="J299" s="33">
        <v>0.5</v>
      </c>
      <c r="K299" s="22">
        <v>1.25</v>
      </c>
      <c r="L299" s="23">
        <v>2.625</v>
      </c>
    </row>
    <row r="300" spans="1:12" ht="13.8" thickBot="1">
      <c r="A300" s="62" t="s">
        <v>147</v>
      </c>
      <c r="B300" s="63">
        <v>4325</v>
      </c>
      <c r="C300" s="64">
        <v>1849</v>
      </c>
      <c r="D300" s="64">
        <v>728</v>
      </c>
      <c r="E300" s="64">
        <v>1738</v>
      </c>
      <c r="F300" s="64">
        <v>10</v>
      </c>
      <c r="G300" s="64">
        <v>8338</v>
      </c>
      <c r="H300" s="64">
        <v>7788</v>
      </c>
      <c r="I300" s="63">
        <v>550</v>
      </c>
      <c r="J300" s="65">
        <v>1.4542294322132097</v>
      </c>
      <c r="K300" s="66">
        <v>1.9278612716763006</v>
      </c>
      <c r="L300" s="67">
        <v>1.8006936416184971</v>
      </c>
    </row>
  </sheetData>
  <mergeCells count="1">
    <mergeCell ref="N1:Y1"/>
  </mergeCells>
  <printOptions horizontalCentered="1"/>
  <pageMargins left="0" right="0" top="0.35433070866141736" bottom="0.35433070866141736" header="0.11811023622047245" footer="0.11811023622047245"/>
  <pageSetup paperSize="9" scale="72" fitToHeight="5" orientation="landscape" r:id="rId1"/>
  <ignoredErrors>
    <ignoredError sqref="O3:U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Analysis</vt:lpstr>
      <vt:lpstr>Analysis!sample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2025-04-23T20:03:32Z</dcterms:created>
  <dcterms:modified xsi:type="dcterms:W3CDTF">2025-04-23T20:04:04Z</dcterms:modified>
</cp:coreProperties>
</file>